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<sst xmlns="http://schemas.openxmlformats.org/spreadsheetml/2006/main" count="91" uniqueCount="80">
  <si>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</si>
  <si>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</si>
  <si>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</si>
  <si>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</si>
  <si>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</si>
  <si>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</si>
  <si>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</si>
  <si>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</si>
  <si>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</si>
  <si>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</si>
  <si>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</si>
  <si>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</si>
  <si>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</si>
  <si>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</si>
  <si>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</si>
  <si>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</si>
  <si>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</si>
  <si>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</si>
  <si>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</si>
  <si>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</si>
  <si>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</si>
  <si>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</si>
  <si>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</si>
  <si>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</si>
  <si>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</si>
  <si>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</si>
  <si>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</si>
  <si>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</si>
  <si>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</si>
  <si>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</si>
  <si>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</si>
  <si>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</si>
  <si>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</si>
  <si>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</si>
  <si>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</si>
  <si>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</si>
  <si>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</si>
  <si>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</si>
  <si>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</si>
  <si>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</si>
  <si>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</si>
  <si>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</si>
  <si>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</si>
  <si>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</si>
  <si>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</si>
  <si>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</si>
  <si>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</si>
  <si>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</si>
  <si>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</si>
  <si>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</si>
  <si>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</si>
  <si>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</si>
  <si>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</si>
  <si>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</si>
  <si>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</si>
  <si>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</si>
  <si>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</si>
  <si>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</si>
  <si>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</si>
  <si>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</si>
  <si>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</si>
  <si>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</si>
  <si>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</si>
  <si>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</si>
  <si>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</si>
  <si>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</si>
  <si>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</si>
  <si>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</si>
  <si>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</si>
  <si>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</si>
  <si>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</si>
  <si>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</si>
  <si>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</si>
  <si>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</si>
  <si>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</si>
  <si>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</si>
  <si>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</si>
  <si>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</si>
  <si>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Показания на 23.03.2021</t>
  </si>
  <si>
    <t>Показания на 23.04.2021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</si>
</sst>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120" zoomScaleNormal="120" zoomScalePageLayoutView="0" workbookViewId="0" topLeftCell="A42">
      <selection activeCell="M56" sqref="M56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3" t="s">
        <v>78</v>
      </c>
      <c r="C1" s="33"/>
      <c r="D1" s="33" t="s">
        <v>79</v>
      </c>
      <c r="E1" s="33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0.1</v>
      </c>
      <c r="L2" s="9" t="s">
        <v>7</v>
      </c>
    </row>
    <row r="3" spans="1:12" ht="15">
      <c r="A3" s="20" t="s">
        <v>75</v>
      </c>
      <c r="B3" s="22">
        <v>12119</v>
      </c>
      <c r="C3" s="22">
        <v>7089</v>
      </c>
      <c r="D3" s="22">
        <v>12293</v>
      </c>
      <c r="E3" s="22">
        <v>7089</v>
      </c>
      <c r="F3" s="12">
        <f aca="true" t="shared" si="0" ref="F3:F69">D3-B3</f>
        <v>174</v>
      </c>
      <c r="G3" s="12">
        <f aca="true" t="shared" si="1" ref="G3:G69">E3-C3</f>
        <v>0</v>
      </c>
      <c r="H3" s="12">
        <f aca="true" t="shared" si="2" ref="H3:H23">F3*$D$74</f>
        <v>913.5</v>
      </c>
      <c r="I3" s="12">
        <f aca="true" t="shared" si="3" ref="I3:I36">G3*$E$74</f>
        <v>0</v>
      </c>
      <c r="J3" s="1">
        <f aca="true" t="shared" si="4" ref="J3:J67">H3+I3</f>
        <v>913.5</v>
      </c>
      <c r="K3" s="1">
        <f aca="true" t="shared" si="5" ref="K3:K36">J3*$K$2</f>
        <v>91.35000000000001</v>
      </c>
      <c r="L3" s="13">
        <f>J3+K3</f>
        <v>1004.85</v>
      </c>
    </row>
    <row r="4" spans="1:12" ht="15">
      <c r="A4" s="2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7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aca="true" t="shared" si="6" ref="L4:L67">J4+K4</f>
        <v>0</v>
      </c>
    </row>
    <row r="5" spans="1:12" ht="15">
      <c r="A5" s="20" t="s">
        <v>10</v>
      </c>
      <c r="B5" s="22">
        <v>5768</v>
      </c>
      <c r="C5" s="22">
        <v>2698</v>
      </c>
      <c r="D5" s="22">
        <v>5770</v>
      </c>
      <c r="E5" s="22">
        <v>2699</v>
      </c>
      <c r="F5" s="23">
        <f t="shared" si="0"/>
        <v>2</v>
      </c>
      <c r="G5" s="23">
        <f t="shared" si="1"/>
        <v>1</v>
      </c>
      <c r="H5" s="12">
        <f t="shared" si="2"/>
        <v>10.5</v>
      </c>
      <c r="I5" s="12">
        <f t="shared" si="3"/>
        <v>3.2</v>
      </c>
      <c r="J5" s="1">
        <f t="shared" si="4"/>
        <v>13.7</v>
      </c>
      <c r="K5" s="1">
        <f t="shared" si="5"/>
        <v>1.37</v>
      </c>
      <c r="L5" s="13">
        <f t="shared" si="6"/>
        <v>15.07</v>
      </c>
    </row>
    <row r="6" spans="1:12" ht="15">
      <c r="A6" s="20" t="s">
        <v>11</v>
      </c>
      <c r="B6" s="22">
        <v>15130</v>
      </c>
      <c r="C6" s="22">
        <v>8523</v>
      </c>
      <c r="D6" s="22">
        <v>15186</v>
      </c>
      <c r="E6" s="22">
        <v>8570</v>
      </c>
      <c r="F6" s="12">
        <f t="shared" si="0"/>
        <v>56</v>
      </c>
      <c r="G6" s="12">
        <f t="shared" si="1"/>
        <v>47</v>
      </c>
      <c r="H6" s="12">
        <f t="shared" si="2"/>
        <v>294</v>
      </c>
      <c r="I6" s="12">
        <f t="shared" si="3"/>
        <v>150.4</v>
      </c>
      <c r="J6" s="1">
        <f t="shared" si="4"/>
        <v>444.4</v>
      </c>
      <c r="K6" s="1">
        <f t="shared" si="5"/>
        <v>44.44</v>
      </c>
      <c r="L6" s="13">
        <f t="shared" si="6"/>
        <v>488.84</v>
      </c>
    </row>
    <row r="7" spans="1:12" ht="15">
      <c r="A7" s="20" t="s">
        <v>12</v>
      </c>
      <c r="B7" s="22">
        <v>3222</v>
      </c>
      <c r="C7" s="22">
        <v>710</v>
      </c>
      <c r="D7" s="22">
        <v>3259</v>
      </c>
      <c r="E7" s="22">
        <v>719</v>
      </c>
      <c r="F7" s="12">
        <f t="shared" si="0"/>
        <v>37</v>
      </c>
      <c r="G7" s="12">
        <f t="shared" si="1"/>
        <v>9</v>
      </c>
      <c r="H7" s="12">
        <f t="shared" si="2"/>
        <v>194.25</v>
      </c>
      <c r="I7" s="12">
        <f t="shared" si="3"/>
        <v>28.8</v>
      </c>
      <c r="J7" s="1">
        <f t="shared" si="4"/>
        <v>223.05</v>
      </c>
      <c r="K7" s="1">
        <f t="shared" si="5"/>
        <v>22.305000000000003</v>
      </c>
      <c r="L7" s="13">
        <f t="shared" si="6"/>
        <v>245.35500000000002</v>
      </c>
    </row>
    <row r="8" spans="1:12" ht="15">
      <c r="A8" s="20" t="s">
        <v>71</v>
      </c>
      <c r="B8" s="22">
        <v>1501</v>
      </c>
      <c r="C8" s="22">
        <v>767</v>
      </c>
      <c r="D8" s="22">
        <v>1501</v>
      </c>
      <c r="E8" s="22">
        <v>767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>J8+K8</f>
        <v>0</v>
      </c>
    </row>
    <row r="9" spans="1:12" ht="15">
      <c r="A9" s="20" t="s">
        <v>13</v>
      </c>
      <c r="B9" s="22">
        <v>622</v>
      </c>
      <c r="C9" s="22">
        <v>140</v>
      </c>
      <c r="D9" s="22">
        <v>622</v>
      </c>
      <c r="E9" s="22">
        <v>140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5">
      <c r="A10" s="20" t="s">
        <v>14</v>
      </c>
      <c r="B10" s="22">
        <v>9477</v>
      </c>
      <c r="C10" s="22">
        <v>3467</v>
      </c>
      <c r="D10" s="22">
        <v>9562</v>
      </c>
      <c r="E10" s="22">
        <v>3501</v>
      </c>
      <c r="F10" s="12">
        <f t="shared" si="0"/>
        <v>85</v>
      </c>
      <c r="G10" s="12">
        <f t="shared" si="1"/>
        <v>34</v>
      </c>
      <c r="H10" s="12">
        <f t="shared" si="2"/>
        <v>446.25</v>
      </c>
      <c r="I10" s="12">
        <f t="shared" si="3"/>
        <v>108.80000000000001</v>
      </c>
      <c r="J10" s="1">
        <f t="shared" si="4"/>
        <v>555.05</v>
      </c>
      <c r="K10" s="1">
        <f t="shared" si="5"/>
        <v>55.504999999999995</v>
      </c>
      <c r="L10" s="13">
        <f t="shared" si="6"/>
        <v>610.555</v>
      </c>
    </row>
    <row r="11" spans="1:12" ht="15">
      <c r="A11" s="20" t="s">
        <v>14</v>
      </c>
      <c r="B11" s="22">
        <v>433</v>
      </c>
      <c r="C11" s="22">
        <v>362</v>
      </c>
      <c r="D11" s="22">
        <v>433</v>
      </c>
      <c r="E11" s="22">
        <v>362</v>
      </c>
      <c r="F11" s="12">
        <f t="shared" si="0"/>
        <v>0</v>
      </c>
      <c r="G11" s="12">
        <f t="shared" si="1"/>
        <v>0</v>
      </c>
      <c r="H11" s="12">
        <f t="shared" si="2"/>
        <v>0</v>
      </c>
      <c r="I11" s="12">
        <f t="shared" si="3"/>
        <v>0</v>
      </c>
      <c r="J11" s="1">
        <f t="shared" si="4"/>
        <v>0</v>
      </c>
      <c r="K11" s="1">
        <f t="shared" si="5"/>
        <v>0</v>
      </c>
      <c r="L11" s="13">
        <f>J11+K11</f>
        <v>0</v>
      </c>
    </row>
    <row r="12" spans="1:12" ht="15">
      <c r="A12" s="20" t="s">
        <v>15</v>
      </c>
      <c r="B12" s="22">
        <v>565</v>
      </c>
      <c r="C12" s="22">
        <v>95</v>
      </c>
      <c r="D12" s="22">
        <v>571</v>
      </c>
      <c r="E12" s="22">
        <v>95</v>
      </c>
      <c r="F12" s="12">
        <f t="shared" si="0"/>
        <v>6</v>
      </c>
      <c r="G12" s="12">
        <f t="shared" si="1"/>
        <v>0</v>
      </c>
      <c r="H12" s="12">
        <f t="shared" si="2"/>
        <v>31.5</v>
      </c>
      <c r="I12" s="12">
        <f t="shared" si="3"/>
        <v>0</v>
      </c>
      <c r="J12" s="1">
        <f t="shared" si="4"/>
        <v>31.5</v>
      </c>
      <c r="K12" s="1">
        <f t="shared" si="5"/>
        <v>3.1500000000000004</v>
      </c>
      <c r="L12" s="13">
        <f t="shared" si="6"/>
        <v>34.65</v>
      </c>
    </row>
    <row r="13" spans="1:12" ht="15">
      <c r="A13" s="20" t="s">
        <v>16</v>
      </c>
      <c r="B13" s="22">
        <v>2805</v>
      </c>
      <c r="C13" s="22">
        <v>720</v>
      </c>
      <c r="D13" s="22">
        <v>2805</v>
      </c>
      <c r="E13" s="22">
        <v>720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2">
        <f t="shared" si="3"/>
        <v>0</v>
      </c>
      <c r="J13" s="1">
        <f t="shared" si="4"/>
        <v>0</v>
      </c>
      <c r="K13" s="1">
        <f t="shared" si="5"/>
        <v>0</v>
      </c>
      <c r="L13" s="13">
        <f t="shared" si="6"/>
        <v>0</v>
      </c>
    </row>
    <row r="14" spans="1:12" ht="15">
      <c r="A14" s="20" t="s">
        <v>17</v>
      </c>
      <c r="B14" s="22">
        <v>1007</v>
      </c>
      <c r="C14" s="22">
        <v>554</v>
      </c>
      <c r="D14" s="22">
        <v>1066</v>
      </c>
      <c r="E14" s="22">
        <v>585</v>
      </c>
      <c r="F14" s="12">
        <f t="shared" si="0"/>
        <v>59</v>
      </c>
      <c r="G14" s="12">
        <f t="shared" si="1"/>
        <v>31</v>
      </c>
      <c r="H14" s="12">
        <f t="shared" si="2"/>
        <v>309.75</v>
      </c>
      <c r="I14" s="12">
        <f t="shared" si="3"/>
        <v>99.2</v>
      </c>
      <c r="J14" s="1">
        <f t="shared" si="4"/>
        <v>408.95</v>
      </c>
      <c r="K14" s="1">
        <f t="shared" si="5"/>
        <v>40.895</v>
      </c>
      <c r="L14" s="13">
        <f t="shared" si="6"/>
        <v>449.84499999999997</v>
      </c>
    </row>
    <row r="15" spans="1:12" ht="15">
      <c r="A15" s="20" t="s">
        <v>18</v>
      </c>
      <c r="B15" s="22">
        <v>25</v>
      </c>
      <c r="C15" s="22">
        <v>12</v>
      </c>
      <c r="D15" s="22">
        <v>26</v>
      </c>
      <c r="E15" s="22">
        <v>12</v>
      </c>
      <c r="F15" s="12">
        <f t="shared" si="0"/>
        <v>1</v>
      </c>
      <c r="G15" s="12">
        <f t="shared" si="1"/>
        <v>0</v>
      </c>
      <c r="H15" s="12">
        <f t="shared" si="2"/>
        <v>5.25</v>
      </c>
      <c r="I15" s="12">
        <f t="shared" si="3"/>
        <v>0</v>
      </c>
      <c r="J15" s="1">
        <f t="shared" si="4"/>
        <v>5.25</v>
      </c>
      <c r="K15" s="1">
        <f t="shared" si="5"/>
        <v>0.525</v>
      </c>
      <c r="L15" s="13">
        <f t="shared" si="6"/>
        <v>5.775</v>
      </c>
    </row>
    <row r="16" spans="1:12" ht="15">
      <c r="A16" s="20" t="s">
        <v>19</v>
      </c>
      <c r="B16" s="22">
        <v>236</v>
      </c>
      <c r="C16" s="22">
        <v>140</v>
      </c>
      <c r="D16" s="22">
        <v>236</v>
      </c>
      <c r="E16" s="22">
        <v>140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5">
      <c r="A17" s="20" t="s">
        <v>20</v>
      </c>
      <c r="B17" s="22">
        <v>6579</v>
      </c>
      <c r="C17" s="22">
        <v>1452</v>
      </c>
      <c r="D17" s="22">
        <v>6589</v>
      </c>
      <c r="E17" s="22">
        <v>1452</v>
      </c>
      <c r="F17" s="12">
        <f t="shared" si="0"/>
        <v>10</v>
      </c>
      <c r="G17" s="12">
        <f t="shared" si="1"/>
        <v>0</v>
      </c>
      <c r="H17" s="12">
        <f t="shared" si="2"/>
        <v>52.5</v>
      </c>
      <c r="I17" s="12">
        <f t="shared" si="3"/>
        <v>0</v>
      </c>
      <c r="J17" s="1">
        <f t="shared" si="4"/>
        <v>52.5</v>
      </c>
      <c r="K17" s="1">
        <f t="shared" si="5"/>
        <v>5.25</v>
      </c>
      <c r="L17" s="13">
        <f t="shared" si="6"/>
        <v>57.75</v>
      </c>
    </row>
    <row r="18" spans="1:12" ht="15">
      <c r="A18" s="20" t="s">
        <v>21</v>
      </c>
      <c r="B18" s="22">
        <v>9079</v>
      </c>
      <c r="C18" s="22">
        <v>4674</v>
      </c>
      <c r="D18" s="22">
        <v>9442</v>
      </c>
      <c r="E18" s="22">
        <v>5028</v>
      </c>
      <c r="F18" s="12">
        <f t="shared" si="0"/>
        <v>363</v>
      </c>
      <c r="G18" s="12">
        <f t="shared" si="1"/>
        <v>354</v>
      </c>
      <c r="H18" s="12">
        <f t="shared" si="2"/>
        <v>1905.75</v>
      </c>
      <c r="I18" s="12">
        <f t="shared" si="3"/>
        <v>1132.8</v>
      </c>
      <c r="J18" s="1">
        <f t="shared" si="4"/>
        <v>3038.55</v>
      </c>
      <c r="K18" s="1">
        <f t="shared" si="5"/>
        <v>303.855</v>
      </c>
      <c r="L18" s="13">
        <f t="shared" si="6"/>
        <v>3342.405</v>
      </c>
    </row>
    <row r="19" spans="1:12" ht="15">
      <c r="A19" s="20" t="s">
        <v>22</v>
      </c>
      <c r="B19" s="22">
        <v>4695</v>
      </c>
      <c r="C19" s="22">
        <v>2210</v>
      </c>
      <c r="D19" s="22">
        <v>4697</v>
      </c>
      <c r="E19" s="22">
        <v>2211</v>
      </c>
      <c r="F19" s="12">
        <f t="shared" si="0"/>
        <v>2</v>
      </c>
      <c r="G19" s="12">
        <f t="shared" si="1"/>
        <v>1</v>
      </c>
      <c r="H19" s="12">
        <f t="shared" si="2"/>
        <v>10.5</v>
      </c>
      <c r="I19" s="12">
        <f t="shared" si="3"/>
        <v>3.2</v>
      </c>
      <c r="J19" s="1">
        <f t="shared" si="4"/>
        <v>13.7</v>
      </c>
      <c r="K19" s="1">
        <f t="shared" si="5"/>
        <v>1.37</v>
      </c>
      <c r="L19" s="13">
        <f t="shared" si="6"/>
        <v>15.07</v>
      </c>
    </row>
    <row r="20" spans="1:12" ht="15">
      <c r="A20" s="20" t="s">
        <v>23</v>
      </c>
      <c r="B20" s="22">
        <v>5551</v>
      </c>
      <c r="C20" s="22">
        <v>3174</v>
      </c>
      <c r="D20" s="22">
        <v>5571</v>
      </c>
      <c r="E20" s="22">
        <v>3179</v>
      </c>
      <c r="F20" s="12">
        <f t="shared" si="0"/>
        <v>20</v>
      </c>
      <c r="G20" s="12">
        <f t="shared" si="1"/>
        <v>5</v>
      </c>
      <c r="H20" s="12">
        <f t="shared" si="2"/>
        <v>105</v>
      </c>
      <c r="I20" s="12">
        <f t="shared" si="3"/>
        <v>16</v>
      </c>
      <c r="J20" s="1">
        <f t="shared" si="4"/>
        <v>121</v>
      </c>
      <c r="K20" s="1">
        <f t="shared" si="5"/>
        <v>12.100000000000001</v>
      </c>
      <c r="L20" s="13">
        <f t="shared" si="6"/>
        <v>133.1</v>
      </c>
    </row>
    <row r="21" spans="1:12" ht="15">
      <c r="A21" s="20" t="s">
        <v>24</v>
      </c>
      <c r="B21" s="22">
        <v>8534</v>
      </c>
      <c r="C21" s="22">
        <v>4255</v>
      </c>
      <c r="D21" s="22">
        <v>8643</v>
      </c>
      <c r="E21" s="22">
        <v>4319</v>
      </c>
      <c r="F21" s="12">
        <f t="shared" si="0"/>
        <v>109</v>
      </c>
      <c r="G21" s="12">
        <f t="shared" si="1"/>
        <v>64</v>
      </c>
      <c r="H21" s="12">
        <f t="shared" si="2"/>
        <v>572.25</v>
      </c>
      <c r="I21" s="12">
        <f t="shared" si="3"/>
        <v>204.8</v>
      </c>
      <c r="J21" s="1">
        <f t="shared" si="4"/>
        <v>777.05</v>
      </c>
      <c r="K21" s="1">
        <f t="shared" si="5"/>
        <v>77.705</v>
      </c>
      <c r="L21" s="13">
        <f t="shared" si="6"/>
        <v>854.755</v>
      </c>
    </row>
    <row r="22" spans="1:12" ht="15">
      <c r="A22" s="20" t="s">
        <v>25</v>
      </c>
      <c r="B22" s="22">
        <v>3362</v>
      </c>
      <c r="C22" s="22">
        <v>1795</v>
      </c>
      <c r="D22" s="22">
        <v>3362</v>
      </c>
      <c r="E22" s="22">
        <v>1795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5">
      <c r="A23" s="20" t="s">
        <v>26</v>
      </c>
      <c r="B23" s="22">
        <v>96</v>
      </c>
      <c r="C23" s="22">
        <v>7</v>
      </c>
      <c r="D23" s="22">
        <v>96</v>
      </c>
      <c r="E23" s="22">
        <v>7</v>
      </c>
      <c r="F23" s="12">
        <f t="shared" si="0"/>
        <v>0</v>
      </c>
      <c r="G23" s="12">
        <f t="shared" si="1"/>
        <v>0</v>
      </c>
      <c r="H23" s="12">
        <f t="shared" si="2"/>
        <v>0</v>
      </c>
      <c r="I23" s="12">
        <f t="shared" si="3"/>
        <v>0</v>
      </c>
      <c r="J23" s="1">
        <f t="shared" si="4"/>
        <v>0</v>
      </c>
      <c r="K23" s="1">
        <f t="shared" si="5"/>
        <v>0</v>
      </c>
      <c r="L23" s="13">
        <f t="shared" si="6"/>
        <v>0</v>
      </c>
    </row>
    <row r="24" spans="1:12" ht="15">
      <c r="A24" s="20" t="s">
        <v>27</v>
      </c>
      <c r="B24" s="31">
        <v>0</v>
      </c>
      <c r="C24" s="31">
        <v>0</v>
      </c>
      <c r="D24" s="31">
        <v>0</v>
      </c>
      <c r="E24" s="31">
        <v>0</v>
      </c>
      <c r="F24" s="30">
        <f t="shared" si="0"/>
        <v>0</v>
      </c>
      <c r="G24" s="30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31">
        <v>2461</v>
      </c>
      <c r="C25" s="31">
        <v>498</v>
      </c>
      <c r="D25" s="31">
        <v>2461</v>
      </c>
      <c r="E25" s="31">
        <v>498</v>
      </c>
      <c r="F25" s="30">
        <f t="shared" si="0"/>
        <v>0</v>
      </c>
      <c r="G25" s="30">
        <f t="shared" si="1"/>
        <v>0</v>
      </c>
      <c r="H25" s="12">
        <f aca="true" t="shared" si="7" ref="H25:H47">F25*$D$74</f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5">
      <c r="A26" s="20" t="s">
        <v>28</v>
      </c>
      <c r="B26" s="22">
        <v>108</v>
      </c>
      <c r="C26" s="22">
        <v>1</v>
      </c>
      <c r="D26" s="22">
        <v>108</v>
      </c>
      <c r="E26" s="22">
        <v>1</v>
      </c>
      <c r="F26" s="12">
        <f t="shared" si="0"/>
        <v>0</v>
      </c>
      <c r="G26" s="12">
        <f t="shared" si="1"/>
        <v>0</v>
      </c>
      <c r="H26" s="12">
        <f t="shared" si="7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5">
      <c r="A27" s="20" t="s">
        <v>29</v>
      </c>
      <c r="B27" s="22">
        <v>777</v>
      </c>
      <c r="C27" s="22">
        <v>398</v>
      </c>
      <c r="D27" s="22">
        <v>777</v>
      </c>
      <c r="E27" s="22">
        <v>398</v>
      </c>
      <c r="F27" s="12">
        <f t="shared" si="0"/>
        <v>0</v>
      </c>
      <c r="G27" s="12">
        <f t="shared" si="1"/>
        <v>0</v>
      </c>
      <c r="H27" s="12">
        <f t="shared" si="7"/>
        <v>0</v>
      </c>
      <c r="I27" s="12">
        <f t="shared" si="3"/>
        <v>0</v>
      </c>
      <c r="J27" s="1">
        <f t="shared" si="4"/>
        <v>0</v>
      </c>
      <c r="K27" s="1">
        <f t="shared" si="5"/>
        <v>0</v>
      </c>
      <c r="L27" s="13">
        <f t="shared" si="6"/>
        <v>0</v>
      </c>
    </row>
    <row r="28" spans="1:12" ht="15">
      <c r="A28" s="20" t="s">
        <v>30</v>
      </c>
      <c r="B28" s="22">
        <v>4835</v>
      </c>
      <c r="C28" s="22">
        <v>1663</v>
      </c>
      <c r="D28" s="22">
        <v>4868</v>
      </c>
      <c r="E28" s="22">
        <v>1671</v>
      </c>
      <c r="F28" s="12">
        <f t="shared" si="0"/>
        <v>33</v>
      </c>
      <c r="G28" s="12">
        <f t="shared" si="1"/>
        <v>8</v>
      </c>
      <c r="H28" s="12">
        <f t="shared" si="7"/>
        <v>173.25</v>
      </c>
      <c r="I28" s="12">
        <f t="shared" si="3"/>
        <v>25.6</v>
      </c>
      <c r="J28" s="1">
        <f t="shared" si="4"/>
        <v>198.85</v>
      </c>
      <c r="K28" s="1">
        <f t="shared" si="5"/>
        <v>19.885</v>
      </c>
      <c r="L28" s="13">
        <f>J28+K28</f>
        <v>218.73499999999999</v>
      </c>
    </row>
    <row r="29" spans="1:12" ht="15">
      <c r="A29" s="20" t="s">
        <v>31</v>
      </c>
      <c r="B29" s="22">
        <v>4697</v>
      </c>
      <c r="C29" s="22">
        <v>396</v>
      </c>
      <c r="D29" s="22">
        <v>4697</v>
      </c>
      <c r="E29" s="22">
        <v>396</v>
      </c>
      <c r="F29" s="12">
        <f t="shared" si="0"/>
        <v>0</v>
      </c>
      <c r="G29" s="12">
        <f t="shared" si="1"/>
        <v>0</v>
      </c>
      <c r="H29" s="12">
        <f t="shared" si="7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5">
      <c r="A30" s="20" t="s">
        <v>32</v>
      </c>
      <c r="B30" s="22">
        <v>863</v>
      </c>
      <c r="C30" s="22">
        <v>132</v>
      </c>
      <c r="D30" s="22">
        <v>869</v>
      </c>
      <c r="E30" s="22">
        <v>132</v>
      </c>
      <c r="F30" s="12">
        <f t="shared" si="0"/>
        <v>6</v>
      </c>
      <c r="G30" s="12">
        <f t="shared" si="1"/>
        <v>0</v>
      </c>
      <c r="H30" s="12">
        <f t="shared" si="7"/>
        <v>31.5</v>
      </c>
      <c r="I30" s="12">
        <f t="shared" si="3"/>
        <v>0</v>
      </c>
      <c r="J30" s="1">
        <f t="shared" si="4"/>
        <v>31.5</v>
      </c>
      <c r="K30" s="1">
        <f t="shared" si="5"/>
        <v>3.1500000000000004</v>
      </c>
      <c r="L30" s="13">
        <f t="shared" si="6"/>
        <v>34.65</v>
      </c>
    </row>
    <row r="31" spans="1:12" ht="15">
      <c r="A31" s="20" t="s">
        <v>33</v>
      </c>
      <c r="B31" s="22">
        <v>886</v>
      </c>
      <c r="C31" s="22">
        <v>178</v>
      </c>
      <c r="D31" s="22">
        <v>886</v>
      </c>
      <c r="E31" s="22">
        <v>178</v>
      </c>
      <c r="F31" s="12">
        <f t="shared" si="0"/>
        <v>0</v>
      </c>
      <c r="G31" s="12">
        <f t="shared" si="1"/>
        <v>0</v>
      </c>
      <c r="H31" s="12">
        <f t="shared" si="7"/>
        <v>0</v>
      </c>
      <c r="I31" s="12">
        <f t="shared" si="3"/>
        <v>0</v>
      </c>
      <c r="J31" s="1">
        <f t="shared" si="4"/>
        <v>0</v>
      </c>
      <c r="K31" s="1">
        <f t="shared" si="5"/>
        <v>0</v>
      </c>
      <c r="L31" s="13">
        <f>J31+K31</f>
        <v>0</v>
      </c>
    </row>
    <row r="32" spans="1:12" ht="15">
      <c r="A32" s="20" t="s">
        <v>34</v>
      </c>
      <c r="B32" s="22">
        <v>7694</v>
      </c>
      <c r="C32" s="22">
        <v>3265</v>
      </c>
      <c r="D32" s="22">
        <v>7697</v>
      </c>
      <c r="E32" s="22">
        <v>3266</v>
      </c>
      <c r="F32" s="12">
        <f t="shared" si="0"/>
        <v>3</v>
      </c>
      <c r="G32" s="12">
        <f t="shared" si="1"/>
        <v>1</v>
      </c>
      <c r="H32" s="12">
        <f t="shared" si="7"/>
        <v>15.75</v>
      </c>
      <c r="I32" s="12">
        <f t="shared" si="3"/>
        <v>3.2</v>
      </c>
      <c r="J32" s="1">
        <f t="shared" si="4"/>
        <v>18.95</v>
      </c>
      <c r="K32" s="1">
        <f t="shared" si="5"/>
        <v>1.895</v>
      </c>
      <c r="L32" s="13">
        <f t="shared" si="6"/>
        <v>20.845</v>
      </c>
    </row>
    <row r="33" spans="1:12" ht="15">
      <c r="A33" s="20" t="s">
        <v>35</v>
      </c>
      <c r="B33" s="22">
        <v>18538</v>
      </c>
      <c r="C33" s="22">
        <v>8103</v>
      </c>
      <c r="D33" s="22">
        <v>18737</v>
      </c>
      <c r="E33" s="22">
        <v>8216</v>
      </c>
      <c r="F33" s="12">
        <f t="shared" si="0"/>
        <v>199</v>
      </c>
      <c r="G33" s="12">
        <f t="shared" si="1"/>
        <v>113</v>
      </c>
      <c r="H33" s="12">
        <f t="shared" si="7"/>
        <v>1044.75</v>
      </c>
      <c r="I33" s="12">
        <f t="shared" si="3"/>
        <v>361.6</v>
      </c>
      <c r="J33" s="1">
        <f t="shared" si="4"/>
        <v>1406.35</v>
      </c>
      <c r="K33" s="1">
        <f t="shared" si="5"/>
        <v>140.635</v>
      </c>
      <c r="L33" s="13">
        <f t="shared" si="6"/>
        <v>1546.985</v>
      </c>
    </row>
    <row r="34" spans="1:12" ht="15">
      <c r="A34" s="20" t="s">
        <v>77</v>
      </c>
      <c r="B34" s="31">
        <v>0</v>
      </c>
      <c r="C34" s="31">
        <v>0</v>
      </c>
      <c r="D34" s="22">
        <v>1</v>
      </c>
      <c r="E34" s="22">
        <v>1</v>
      </c>
      <c r="F34" s="12">
        <f t="shared" si="0"/>
        <v>1</v>
      </c>
      <c r="G34" s="12">
        <f t="shared" si="1"/>
        <v>1</v>
      </c>
      <c r="H34" s="12">
        <f t="shared" si="7"/>
        <v>5.25</v>
      </c>
      <c r="I34" s="12">
        <f t="shared" si="3"/>
        <v>3.2</v>
      </c>
      <c r="J34" s="1">
        <f t="shared" si="4"/>
        <v>8.45</v>
      </c>
      <c r="K34" s="1">
        <f t="shared" si="5"/>
        <v>0.845</v>
      </c>
      <c r="L34" s="13">
        <f t="shared" si="6"/>
        <v>9.295</v>
      </c>
    </row>
    <row r="35" spans="1:12" ht="15">
      <c r="A35" s="20" t="s">
        <v>36</v>
      </c>
      <c r="B35" s="22">
        <v>6821</v>
      </c>
      <c r="C35" s="22">
        <v>2646</v>
      </c>
      <c r="D35" s="22">
        <v>6822</v>
      </c>
      <c r="E35" s="22">
        <v>2646</v>
      </c>
      <c r="F35" s="12">
        <f t="shared" si="0"/>
        <v>1</v>
      </c>
      <c r="G35" s="12">
        <f t="shared" si="1"/>
        <v>0</v>
      </c>
      <c r="H35" s="12">
        <f t="shared" si="7"/>
        <v>5.25</v>
      </c>
      <c r="I35" s="12">
        <f t="shared" si="3"/>
        <v>0</v>
      </c>
      <c r="J35" s="1">
        <f>H35+I35</f>
        <v>5.25</v>
      </c>
      <c r="K35" s="1">
        <f t="shared" si="5"/>
        <v>0.525</v>
      </c>
      <c r="L35" s="13">
        <f>J35+K35</f>
        <v>5.775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>J36+K36</f>
        <v>0</v>
      </c>
    </row>
    <row r="37" spans="1:12" ht="15">
      <c r="A37" s="20" t="s">
        <v>38</v>
      </c>
      <c r="B37" s="22">
        <v>2106</v>
      </c>
      <c r="C37" s="22">
        <v>596</v>
      </c>
      <c r="D37" s="22">
        <v>2107</v>
      </c>
      <c r="E37" s="22">
        <v>596</v>
      </c>
      <c r="F37" s="12">
        <f t="shared" si="0"/>
        <v>1</v>
      </c>
      <c r="G37" s="12">
        <f t="shared" si="1"/>
        <v>0</v>
      </c>
      <c r="H37" s="12">
        <f t="shared" si="7"/>
        <v>5.25</v>
      </c>
      <c r="I37" s="12">
        <f aca="true" t="shared" si="8" ref="I37:I47">G37*$E$74</f>
        <v>0</v>
      </c>
      <c r="J37" s="1">
        <f t="shared" si="4"/>
        <v>5.25</v>
      </c>
      <c r="K37" s="1">
        <f aca="true" t="shared" si="9" ref="K37:K69">J37*$K$2</f>
        <v>0.525</v>
      </c>
      <c r="L37" s="13">
        <f t="shared" si="6"/>
        <v>5.775</v>
      </c>
    </row>
    <row r="38" spans="1:12" ht="15">
      <c r="A38" s="20" t="s">
        <v>39</v>
      </c>
      <c r="B38" s="22">
        <v>8882</v>
      </c>
      <c r="C38" s="22">
        <v>3625</v>
      </c>
      <c r="D38" s="22">
        <v>9085</v>
      </c>
      <c r="E38" s="22">
        <v>3692</v>
      </c>
      <c r="F38" s="12">
        <f t="shared" si="0"/>
        <v>203</v>
      </c>
      <c r="G38" s="12">
        <f t="shared" si="1"/>
        <v>67</v>
      </c>
      <c r="H38" s="12">
        <f t="shared" si="7"/>
        <v>1065.75</v>
      </c>
      <c r="I38" s="12">
        <f t="shared" si="8"/>
        <v>214.4</v>
      </c>
      <c r="J38" s="1">
        <f t="shared" si="4"/>
        <v>1280.15</v>
      </c>
      <c r="K38" s="1">
        <f t="shared" si="9"/>
        <v>128.01500000000001</v>
      </c>
      <c r="L38" s="13">
        <f t="shared" si="6"/>
        <v>1408.1650000000002</v>
      </c>
    </row>
    <row r="39" spans="1:12" ht="15">
      <c r="A39" s="20" t="s">
        <v>40</v>
      </c>
      <c r="B39" s="22">
        <v>24092</v>
      </c>
      <c r="C39" s="22">
        <v>7689</v>
      </c>
      <c r="D39" s="22">
        <v>24411</v>
      </c>
      <c r="E39" s="22">
        <v>7873</v>
      </c>
      <c r="F39" s="12">
        <f t="shared" si="0"/>
        <v>319</v>
      </c>
      <c r="G39" s="12">
        <f t="shared" si="1"/>
        <v>184</v>
      </c>
      <c r="H39" s="12">
        <f t="shared" si="7"/>
        <v>1674.75</v>
      </c>
      <c r="I39" s="12">
        <f t="shared" si="8"/>
        <v>588.8000000000001</v>
      </c>
      <c r="J39" s="1">
        <f t="shared" si="4"/>
        <v>2263.55</v>
      </c>
      <c r="K39" s="1">
        <f t="shared" si="9"/>
        <v>226.35500000000002</v>
      </c>
      <c r="L39" s="13">
        <f t="shared" si="6"/>
        <v>2489.905</v>
      </c>
    </row>
    <row r="40" spans="1:12" ht="15">
      <c r="A40" s="20" t="s">
        <v>41</v>
      </c>
      <c r="B40" s="22">
        <v>10168</v>
      </c>
      <c r="C40" s="22">
        <v>3264</v>
      </c>
      <c r="D40" s="22">
        <v>10168</v>
      </c>
      <c r="E40" s="22">
        <v>3264</v>
      </c>
      <c r="F40" s="12">
        <f t="shared" si="0"/>
        <v>0</v>
      </c>
      <c r="G40" s="12">
        <f t="shared" si="1"/>
        <v>0</v>
      </c>
      <c r="H40" s="12">
        <f t="shared" si="7"/>
        <v>0</v>
      </c>
      <c r="I40" s="12">
        <f t="shared" si="8"/>
        <v>0</v>
      </c>
      <c r="J40" s="1">
        <f t="shared" si="4"/>
        <v>0</v>
      </c>
      <c r="K40" s="1">
        <f t="shared" si="9"/>
        <v>0</v>
      </c>
      <c r="L40" s="13">
        <f t="shared" si="6"/>
        <v>0</v>
      </c>
    </row>
    <row r="41" spans="1:12" ht="15">
      <c r="A41" s="20" t="s">
        <v>42</v>
      </c>
      <c r="B41" s="22">
        <v>4144</v>
      </c>
      <c r="C41" s="22">
        <v>1026</v>
      </c>
      <c r="D41" s="22">
        <v>4144</v>
      </c>
      <c r="E41" s="22">
        <v>1026</v>
      </c>
      <c r="F41" s="12">
        <f t="shared" si="0"/>
        <v>0</v>
      </c>
      <c r="G41" s="12">
        <f t="shared" si="1"/>
        <v>0</v>
      </c>
      <c r="H41" s="12">
        <f t="shared" si="7"/>
        <v>0</v>
      </c>
      <c r="I41" s="12">
        <f t="shared" si="8"/>
        <v>0</v>
      </c>
      <c r="J41" s="1">
        <f t="shared" si="4"/>
        <v>0</v>
      </c>
      <c r="K41" s="1">
        <f t="shared" si="9"/>
        <v>0</v>
      </c>
      <c r="L41" s="13">
        <f t="shared" si="6"/>
        <v>0</v>
      </c>
    </row>
    <row r="42" spans="1:12" ht="15">
      <c r="A42" s="20" t="s">
        <v>43</v>
      </c>
      <c r="B42" s="22">
        <v>5257</v>
      </c>
      <c r="C42" s="22">
        <v>1986</v>
      </c>
      <c r="D42" s="22">
        <v>5295</v>
      </c>
      <c r="E42" s="22">
        <v>1994</v>
      </c>
      <c r="F42" s="12">
        <f t="shared" si="0"/>
        <v>38</v>
      </c>
      <c r="G42" s="12">
        <f t="shared" si="1"/>
        <v>8</v>
      </c>
      <c r="H42" s="12">
        <f t="shared" si="7"/>
        <v>199.5</v>
      </c>
      <c r="I42" s="12">
        <f t="shared" si="8"/>
        <v>25.6</v>
      </c>
      <c r="J42" s="1">
        <f t="shared" si="4"/>
        <v>225.1</v>
      </c>
      <c r="K42" s="1">
        <f t="shared" si="9"/>
        <v>22.51</v>
      </c>
      <c r="L42" s="13">
        <f t="shared" si="6"/>
        <v>247.60999999999999</v>
      </c>
    </row>
    <row r="43" spans="1:12" ht="15">
      <c r="A43" s="20" t="s">
        <v>44</v>
      </c>
      <c r="B43" s="22">
        <v>11480</v>
      </c>
      <c r="C43" s="22">
        <v>6467</v>
      </c>
      <c r="D43" s="22">
        <v>11576</v>
      </c>
      <c r="E43" s="22">
        <v>6522</v>
      </c>
      <c r="F43" s="12">
        <f t="shared" si="0"/>
        <v>96</v>
      </c>
      <c r="G43" s="12">
        <f t="shared" si="1"/>
        <v>55</v>
      </c>
      <c r="H43" s="12">
        <f t="shared" si="7"/>
        <v>504</v>
      </c>
      <c r="I43" s="12">
        <f t="shared" si="8"/>
        <v>176</v>
      </c>
      <c r="J43" s="1">
        <f t="shared" si="4"/>
        <v>680</v>
      </c>
      <c r="K43" s="1">
        <f t="shared" si="9"/>
        <v>68</v>
      </c>
      <c r="L43" s="13">
        <f t="shared" si="6"/>
        <v>748</v>
      </c>
    </row>
    <row r="44" spans="1:12" ht="15">
      <c r="A44" s="20" t="s">
        <v>45</v>
      </c>
      <c r="B44" s="22">
        <v>1908</v>
      </c>
      <c r="C44" s="22">
        <v>750</v>
      </c>
      <c r="D44" s="22">
        <v>1960</v>
      </c>
      <c r="E44" s="22">
        <v>782</v>
      </c>
      <c r="F44" s="12">
        <f t="shared" si="0"/>
        <v>52</v>
      </c>
      <c r="G44" s="12">
        <f t="shared" si="1"/>
        <v>32</v>
      </c>
      <c r="H44" s="12">
        <f t="shared" si="7"/>
        <v>273</v>
      </c>
      <c r="I44" s="12">
        <f t="shared" si="8"/>
        <v>102.4</v>
      </c>
      <c r="J44" s="1">
        <f t="shared" si="4"/>
        <v>375.4</v>
      </c>
      <c r="K44" s="1">
        <f t="shared" si="9"/>
        <v>37.54</v>
      </c>
      <c r="L44" s="13">
        <f t="shared" si="6"/>
        <v>412.94</v>
      </c>
    </row>
    <row r="45" spans="1:12" ht="15">
      <c r="A45" s="20" t="s">
        <v>46</v>
      </c>
      <c r="B45" s="22">
        <v>6313</v>
      </c>
      <c r="C45" s="22">
        <v>2540</v>
      </c>
      <c r="D45" s="22">
        <v>6381</v>
      </c>
      <c r="E45" s="22">
        <v>2579</v>
      </c>
      <c r="F45" s="12">
        <f t="shared" si="0"/>
        <v>68</v>
      </c>
      <c r="G45" s="12">
        <f t="shared" si="1"/>
        <v>39</v>
      </c>
      <c r="H45" s="12">
        <f t="shared" si="7"/>
        <v>357</v>
      </c>
      <c r="I45" s="12">
        <f t="shared" si="8"/>
        <v>124.80000000000001</v>
      </c>
      <c r="J45" s="1">
        <f t="shared" si="4"/>
        <v>481.8</v>
      </c>
      <c r="K45" s="1">
        <f t="shared" si="9"/>
        <v>48.18000000000001</v>
      </c>
      <c r="L45" s="13">
        <f t="shared" si="6"/>
        <v>529.98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8"/>
        <v>0</v>
      </c>
      <c r="J46" s="1">
        <f t="shared" si="4"/>
        <v>0</v>
      </c>
      <c r="K46" s="1">
        <f t="shared" si="9"/>
        <v>0</v>
      </c>
      <c r="L46" s="13">
        <f t="shared" si="6"/>
        <v>0</v>
      </c>
    </row>
    <row r="47" spans="1:12" ht="15">
      <c r="A47" s="20" t="s">
        <v>48</v>
      </c>
      <c r="B47" s="22">
        <v>19156</v>
      </c>
      <c r="C47" s="22">
        <v>7690</v>
      </c>
      <c r="D47" s="22">
        <v>19187</v>
      </c>
      <c r="E47" s="22">
        <v>7719</v>
      </c>
      <c r="F47" s="12">
        <f t="shared" si="0"/>
        <v>31</v>
      </c>
      <c r="G47" s="12">
        <f t="shared" si="1"/>
        <v>29</v>
      </c>
      <c r="H47" s="12">
        <f t="shared" si="7"/>
        <v>162.75</v>
      </c>
      <c r="I47" s="12">
        <f t="shared" si="8"/>
        <v>92.80000000000001</v>
      </c>
      <c r="J47" s="1">
        <f t="shared" si="4"/>
        <v>255.55</v>
      </c>
      <c r="K47" s="1">
        <f t="shared" si="9"/>
        <v>25.555000000000003</v>
      </c>
      <c r="L47" s="13">
        <f t="shared" si="6"/>
        <v>281.105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0" ref="H48:H73">F48*$D$74</f>
        <v>0</v>
      </c>
      <c r="I48" s="12">
        <f aca="true" t="shared" si="11" ref="I48:I73">G48*$E$74</f>
        <v>0</v>
      </c>
      <c r="J48" s="1">
        <f>H48+I48</f>
        <v>0</v>
      </c>
      <c r="K48" s="1">
        <f>J48*$K$2</f>
        <v>0</v>
      </c>
      <c r="L48" s="13">
        <f>J48+K48</f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0"/>
        <v>0</v>
      </c>
      <c r="I49" s="12">
        <f t="shared" si="11"/>
        <v>0</v>
      </c>
      <c r="J49" s="1">
        <f>H49+I49</f>
        <v>0</v>
      </c>
      <c r="K49" s="1">
        <f t="shared" si="9"/>
        <v>0</v>
      </c>
      <c r="L49" s="13">
        <f>J49+K49</f>
        <v>0</v>
      </c>
    </row>
    <row r="50" spans="1:12" ht="15">
      <c r="A50" s="20" t="s">
        <v>50</v>
      </c>
      <c r="B50" s="22">
        <v>3497</v>
      </c>
      <c r="C50" s="22">
        <v>2131</v>
      </c>
      <c r="D50" s="22">
        <v>3497</v>
      </c>
      <c r="E50" s="22">
        <v>2131</v>
      </c>
      <c r="F50" s="12">
        <f>D50-B50</f>
        <v>0</v>
      </c>
      <c r="G50" s="12">
        <f t="shared" si="1"/>
        <v>0</v>
      </c>
      <c r="H50" s="12">
        <f t="shared" si="10"/>
        <v>0</v>
      </c>
      <c r="I50" s="12">
        <f t="shared" si="11"/>
        <v>0</v>
      </c>
      <c r="J50" s="1">
        <f t="shared" si="4"/>
        <v>0</v>
      </c>
      <c r="K50" s="1">
        <f t="shared" si="9"/>
        <v>0</v>
      </c>
      <c r="L50" s="13">
        <f t="shared" si="6"/>
        <v>0</v>
      </c>
    </row>
    <row r="51" spans="1:12" ht="15">
      <c r="A51" s="20" t="s">
        <v>74</v>
      </c>
      <c r="B51" s="22">
        <v>4</v>
      </c>
      <c r="C51" s="22">
        <v>1</v>
      </c>
      <c r="D51" s="22">
        <v>28</v>
      </c>
      <c r="E51" s="22">
        <v>9</v>
      </c>
      <c r="F51" s="12">
        <f>D51-B51</f>
        <v>24</v>
      </c>
      <c r="G51" s="12">
        <f t="shared" si="1"/>
        <v>8</v>
      </c>
      <c r="H51" s="12">
        <f t="shared" si="10"/>
        <v>126</v>
      </c>
      <c r="I51" s="12">
        <f t="shared" si="11"/>
        <v>25.6</v>
      </c>
      <c r="J51" s="1">
        <f t="shared" si="4"/>
        <v>151.6</v>
      </c>
      <c r="K51" s="1">
        <f t="shared" si="9"/>
        <v>15.16</v>
      </c>
      <c r="L51" s="13">
        <f t="shared" si="6"/>
        <v>166.76</v>
      </c>
    </row>
    <row r="52" spans="1:12" ht="15">
      <c r="A52" s="29" t="s">
        <v>52</v>
      </c>
      <c r="B52" s="22">
        <v>6</v>
      </c>
      <c r="C52" s="22">
        <v>0</v>
      </c>
      <c r="D52" s="22">
        <v>33</v>
      </c>
      <c r="E52" s="22">
        <v>4</v>
      </c>
      <c r="F52" s="12">
        <f t="shared" si="0"/>
        <v>27</v>
      </c>
      <c r="G52" s="12">
        <f t="shared" si="1"/>
        <v>4</v>
      </c>
      <c r="H52" s="12">
        <f t="shared" si="10"/>
        <v>141.75</v>
      </c>
      <c r="I52" s="12">
        <f t="shared" si="11"/>
        <v>12.8</v>
      </c>
      <c r="J52" s="1">
        <f>H52+I52</f>
        <v>154.55</v>
      </c>
      <c r="K52" s="1">
        <f t="shared" si="9"/>
        <v>15.455000000000002</v>
      </c>
      <c r="L52" s="13">
        <f t="shared" si="6"/>
        <v>170.00500000000002</v>
      </c>
    </row>
    <row r="53" spans="1:12" ht="15">
      <c r="A53" s="20" t="s">
        <v>53</v>
      </c>
      <c r="B53" s="22">
        <v>164</v>
      </c>
      <c r="C53" s="22">
        <v>45</v>
      </c>
      <c r="D53" s="22">
        <v>165</v>
      </c>
      <c r="E53" s="22">
        <v>46</v>
      </c>
      <c r="F53" s="12">
        <f t="shared" si="0"/>
        <v>1</v>
      </c>
      <c r="G53" s="12">
        <f t="shared" si="1"/>
        <v>1</v>
      </c>
      <c r="H53" s="12">
        <f t="shared" si="10"/>
        <v>5.25</v>
      </c>
      <c r="I53" s="12">
        <f t="shared" si="11"/>
        <v>3.2</v>
      </c>
      <c r="J53" s="1">
        <f aca="true" t="shared" si="12" ref="J53:J58">H53+I53</f>
        <v>8.45</v>
      </c>
      <c r="K53" s="1">
        <f t="shared" si="9"/>
        <v>0.845</v>
      </c>
      <c r="L53" s="13">
        <f t="shared" si="6"/>
        <v>9.295</v>
      </c>
    </row>
    <row r="54" spans="1:12" ht="15">
      <c r="A54" s="20" t="s">
        <v>54</v>
      </c>
      <c r="B54" s="22">
        <v>2099</v>
      </c>
      <c r="C54" s="22">
        <v>808</v>
      </c>
      <c r="D54" s="22">
        <v>2099</v>
      </c>
      <c r="E54" s="22">
        <v>808</v>
      </c>
      <c r="F54" s="12">
        <f t="shared" si="0"/>
        <v>0</v>
      </c>
      <c r="G54" s="12">
        <f t="shared" si="1"/>
        <v>0</v>
      </c>
      <c r="H54" s="12">
        <f t="shared" si="10"/>
        <v>0</v>
      </c>
      <c r="I54" s="12">
        <f t="shared" si="11"/>
        <v>0</v>
      </c>
      <c r="J54" s="1">
        <f t="shared" si="12"/>
        <v>0</v>
      </c>
      <c r="K54" s="1">
        <f t="shared" si="9"/>
        <v>0</v>
      </c>
      <c r="L54" s="13">
        <f t="shared" si="6"/>
        <v>0</v>
      </c>
    </row>
    <row r="55" spans="1:12" ht="15">
      <c r="A55" s="20" t="s">
        <v>55</v>
      </c>
      <c r="B55" s="22">
        <v>13650</v>
      </c>
      <c r="C55" s="22">
        <v>5368</v>
      </c>
      <c r="D55" s="22">
        <v>13650</v>
      </c>
      <c r="E55" s="22">
        <v>5368</v>
      </c>
      <c r="F55" s="12">
        <f t="shared" si="0"/>
        <v>0</v>
      </c>
      <c r="G55" s="12">
        <f t="shared" si="1"/>
        <v>0</v>
      </c>
      <c r="H55" s="12">
        <f t="shared" si="10"/>
        <v>0</v>
      </c>
      <c r="I55" s="12">
        <f t="shared" si="11"/>
        <v>0</v>
      </c>
      <c r="J55" s="1">
        <f t="shared" si="12"/>
        <v>0</v>
      </c>
      <c r="K55" s="1">
        <f t="shared" si="9"/>
        <v>0</v>
      </c>
      <c r="L55" s="13">
        <f t="shared" si="6"/>
        <v>0</v>
      </c>
    </row>
    <row r="56" spans="1:12" ht="15">
      <c r="A56" s="20" t="s">
        <v>56</v>
      </c>
      <c r="B56" s="22">
        <v>16180</v>
      </c>
      <c r="C56" s="22">
        <v>6838</v>
      </c>
      <c r="D56" s="22">
        <v>16180</v>
      </c>
      <c r="E56" s="22">
        <v>6838</v>
      </c>
      <c r="F56" s="12">
        <f t="shared" si="0"/>
        <v>0</v>
      </c>
      <c r="G56" s="12">
        <f t="shared" si="1"/>
        <v>0</v>
      </c>
      <c r="H56" s="12">
        <f t="shared" si="10"/>
        <v>0</v>
      </c>
      <c r="I56" s="12">
        <f t="shared" si="11"/>
        <v>0</v>
      </c>
      <c r="J56" s="1">
        <v>4100</v>
      </c>
      <c r="K56" s="1">
        <f t="shared" si="9"/>
        <v>410</v>
      </c>
      <c r="L56" s="13">
        <f t="shared" si="6"/>
        <v>4510</v>
      </c>
    </row>
    <row r="57" spans="1:12" ht="15">
      <c r="A57" s="20" t="s">
        <v>57</v>
      </c>
      <c r="B57" s="32">
        <v>156</v>
      </c>
      <c r="C57" s="32">
        <v>101</v>
      </c>
      <c r="D57" s="22">
        <v>513</v>
      </c>
      <c r="E57" s="22">
        <v>333</v>
      </c>
      <c r="F57" s="12">
        <f t="shared" si="0"/>
        <v>357</v>
      </c>
      <c r="G57" s="12">
        <f t="shared" si="1"/>
        <v>232</v>
      </c>
      <c r="H57" s="12">
        <f t="shared" si="10"/>
        <v>1874.25</v>
      </c>
      <c r="I57" s="12">
        <f t="shared" si="11"/>
        <v>742.4000000000001</v>
      </c>
      <c r="J57" s="1">
        <f t="shared" si="12"/>
        <v>2616.65</v>
      </c>
      <c r="K57" s="1">
        <f t="shared" si="9"/>
        <v>261.665</v>
      </c>
      <c r="L57" s="13">
        <f t="shared" si="6"/>
        <v>2878.315</v>
      </c>
    </row>
    <row r="58" spans="1:12" ht="15">
      <c r="A58" s="20" t="s">
        <v>58</v>
      </c>
      <c r="B58" s="22">
        <v>706</v>
      </c>
      <c r="C58" s="22">
        <v>348</v>
      </c>
      <c r="D58" s="22">
        <v>706</v>
      </c>
      <c r="E58" s="22">
        <v>348</v>
      </c>
      <c r="F58" s="12">
        <f t="shared" si="0"/>
        <v>0</v>
      </c>
      <c r="G58" s="12">
        <f t="shared" si="1"/>
        <v>0</v>
      </c>
      <c r="H58" s="12">
        <f t="shared" si="10"/>
        <v>0</v>
      </c>
      <c r="I58" s="12">
        <f t="shared" si="11"/>
        <v>0</v>
      </c>
      <c r="J58" s="1">
        <f t="shared" si="12"/>
        <v>0</v>
      </c>
      <c r="K58" s="1">
        <f t="shared" si="9"/>
        <v>0</v>
      </c>
      <c r="L58" s="13">
        <f t="shared" si="6"/>
        <v>0</v>
      </c>
    </row>
    <row r="59" spans="1:12" ht="15">
      <c r="A59" s="20" t="s">
        <v>59</v>
      </c>
      <c r="B59" s="22">
        <v>15157</v>
      </c>
      <c r="C59" s="22">
        <v>4677</v>
      </c>
      <c r="D59" s="22">
        <v>15159</v>
      </c>
      <c r="E59" s="22">
        <v>4677</v>
      </c>
      <c r="F59" s="12">
        <f t="shared" si="0"/>
        <v>2</v>
      </c>
      <c r="G59" s="12">
        <f t="shared" si="1"/>
        <v>0</v>
      </c>
      <c r="H59" s="12">
        <f t="shared" si="10"/>
        <v>10.5</v>
      </c>
      <c r="I59" s="12">
        <f t="shared" si="11"/>
        <v>0</v>
      </c>
      <c r="J59" s="1">
        <f t="shared" si="4"/>
        <v>10.5</v>
      </c>
      <c r="K59" s="1">
        <f t="shared" si="9"/>
        <v>1.05</v>
      </c>
      <c r="L59" s="13">
        <f>J59+K59</f>
        <v>11.55</v>
      </c>
    </row>
    <row r="60" spans="1:12" ht="15">
      <c r="A60" s="21" t="s">
        <v>51</v>
      </c>
      <c r="B60" s="22">
        <v>480</v>
      </c>
      <c r="C60" s="22">
        <v>156</v>
      </c>
      <c r="D60" s="22">
        <v>486</v>
      </c>
      <c r="E60" s="22">
        <v>156</v>
      </c>
      <c r="F60" s="12">
        <f>D60-B60</f>
        <v>6</v>
      </c>
      <c r="G60" s="12">
        <f>E60-C60</f>
        <v>0</v>
      </c>
      <c r="H60" s="12">
        <f t="shared" si="10"/>
        <v>31.5</v>
      </c>
      <c r="I60" s="12">
        <f t="shared" si="11"/>
        <v>0</v>
      </c>
      <c r="J60" s="1">
        <f>H60+I60</f>
        <v>31.5</v>
      </c>
      <c r="K60" s="1">
        <f>J60*$K$2</f>
        <v>3.1500000000000004</v>
      </c>
      <c r="L60" s="13">
        <f>J60+K60</f>
        <v>34.65</v>
      </c>
    </row>
    <row r="61" spans="1:12" ht="15">
      <c r="A61" s="20" t="s">
        <v>60</v>
      </c>
      <c r="B61" s="22">
        <v>6815</v>
      </c>
      <c r="C61" s="22">
        <v>2534</v>
      </c>
      <c r="D61" s="22">
        <v>6815</v>
      </c>
      <c r="E61" s="22">
        <v>2534</v>
      </c>
      <c r="F61" s="12">
        <f>D61-B61</f>
        <v>0</v>
      </c>
      <c r="G61" s="12">
        <f t="shared" si="1"/>
        <v>0</v>
      </c>
      <c r="H61" s="12">
        <f t="shared" si="10"/>
        <v>0</v>
      </c>
      <c r="I61" s="12">
        <f t="shared" si="11"/>
        <v>0</v>
      </c>
      <c r="J61" s="1">
        <f t="shared" si="4"/>
        <v>0</v>
      </c>
      <c r="K61" s="1">
        <f t="shared" si="9"/>
        <v>0</v>
      </c>
      <c r="L61" s="13">
        <f t="shared" si="6"/>
        <v>0</v>
      </c>
    </row>
    <row r="62" spans="1:12" ht="15">
      <c r="A62" s="20" t="s">
        <v>61</v>
      </c>
      <c r="B62" s="22">
        <v>21262</v>
      </c>
      <c r="C62" s="22">
        <v>8149</v>
      </c>
      <c r="D62" s="22">
        <v>21759</v>
      </c>
      <c r="E62" s="22">
        <v>8456</v>
      </c>
      <c r="F62" s="12">
        <f t="shared" si="0"/>
        <v>497</v>
      </c>
      <c r="G62" s="12">
        <f t="shared" si="1"/>
        <v>307</v>
      </c>
      <c r="H62" s="12">
        <f t="shared" si="10"/>
        <v>2609.25</v>
      </c>
      <c r="I62" s="12">
        <f t="shared" si="11"/>
        <v>982.4000000000001</v>
      </c>
      <c r="J62" s="1">
        <f t="shared" si="4"/>
        <v>3591.65</v>
      </c>
      <c r="K62" s="1">
        <f t="shared" si="9"/>
        <v>359.165</v>
      </c>
      <c r="L62" s="13">
        <f t="shared" si="6"/>
        <v>3950.815</v>
      </c>
    </row>
    <row r="63" spans="1:12" ht="15">
      <c r="A63" s="20" t="s">
        <v>62</v>
      </c>
      <c r="B63" s="22">
        <v>474</v>
      </c>
      <c r="C63" s="22">
        <v>186</v>
      </c>
      <c r="D63" s="22">
        <v>475</v>
      </c>
      <c r="E63" s="22">
        <v>186</v>
      </c>
      <c r="F63" s="12">
        <f t="shared" si="0"/>
        <v>1</v>
      </c>
      <c r="G63" s="12">
        <f t="shared" si="1"/>
        <v>0</v>
      </c>
      <c r="H63" s="12">
        <f t="shared" si="10"/>
        <v>5.25</v>
      </c>
      <c r="I63" s="12">
        <f t="shared" si="11"/>
        <v>0</v>
      </c>
      <c r="J63" s="1">
        <f t="shared" si="4"/>
        <v>5.25</v>
      </c>
      <c r="K63" s="1">
        <f t="shared" si="9"/>
        <v>0.525</v>
      </c>
      <c r="L63" s="13">
        <f t="shared" si="6"/>
        <v>5.775</v>
      </c>
    </row>
    <row r="64" spans="1:12" ht="15">
      <c r="A64" s="20" t="s">
        <v>63</v>
      </c>
      <c r="B64" s="22">
        <v>138</v>
      </c>
      <c r="C64" s="22">
        <v>55</v>
      </c>
      <c r="D64" s="22">
        <v>139</v>
      </c>
      <c r="E64" s="22">
        <v>55</v>
      </c>
      <c r="F64" s="12">
        <f t="shared" si="0"/>
        <v>1</v>
      </c>
      <c r="G64" s="12">
        <f t="shared" si="1"/>
        <v>0</v>
      </c>
      <c r="H64" s="12">
        <f t="shared" si="10"/>
        <v>5.25</v>
      </c>
      <c r="I64" s="12">
        <f t="shared" si="11"/>
        <v>0</v>
      </c>
      <c r="J64" s="1">
        <f t="shared" si="4"/>
        <v>5.25</v>
      </c>
      <c r="K64" s="1">
        <f t="shared" si="9"/>
        <v>0.525</v>
      </c>
      <c r="L64" s="13">
        <f t="shared" si="6"/>
        <v>5.775</v>
      </c>
    </row>
    <row r="65" spans="1:12" ht="15">
      <c r="A65" s="20" t="s">
        <v>64</v>
      </c>
      <c r="B65" s="22">
        <v>105</v>
      </c>
      <c r="C65" s="22">
        <v>42</v>
      </c>
      <c r="D65" s="22">
        <v>106</v>
      </c>
      <c r="E65" s="22">
        <v>43</v>
      </c>
      <c r="F65" s="12">
        <f t="shared" si="0"/>
        <v>1</v>
      </c>
      <c r="G65" s="12">
        <f t="shared" si="1"/>
        <v>1</v>
      </c>
      <c r="H65" s="12">
        <f t="shared" si="10"/>
        <v>5.25</v>
      </c>
      <c r="I65" s="12">
        <f t="shared" si="11"/>
        <v>3.2</v>
      </c>
      <c r="J65" s="1">
        <f t="shared" si="4"/>
        <v>8.45</v>
      </c>
      <c r="K65" s="1">
        <f t="shared" si="9"/>
        <v>0.845</v>
      </c>
      <c r="L65" s="13">
        <f t="shared" si="6"/>
        <v>9.295</v>
      </c>
    </row>
    <row r="66" spans="1:12" ht="15">
      <c r="A66" s="20" t="s">
        <v>65</v>
      </c>
      <c r="B66" s="22">
        <v>1032</v>
      </c>
      <c r="C66" s="22">
        <v>486</v>
      </c>
      <c r="D66" s="22">
        <v>1033</v>
      </c>
      <c r="E66" s="22">
        <v>487</v>
      </c>
      <c r="F66" s="12">
        <f t="shared" si="0"/>
        <v>1</v>
      </c>
      <c r="G66" s="12">
        <f t="shared" si="1"/>
        <v>1</v>
      </c>
      <c r="H66" s="12">
        <f t="shared" si="10"/>
        <v>5.25</v>
      </c>
      <c r="I66" s="12">
        <f t="shared" si="11"/>
        <v>3.2</v>
      </c>
      <c r="J66" s="1">
        <f t="shared" si="4"/>
        <v>8.45</v>
      </c>
      <c r="K66" s="1">
        <f t="shared" si="9"/>
        <v>0.845</v>
      </c>
      <c r="L66" s="13">
        <f t="shared" si="6"/>
        <v>9.295</v>
      </c>
    </row>
    <row r="67" spans="1:12" ht="15">
      <c r="A67" s="29" t="s">
        <v>66</v>
      </c>
      <c r="B67" s="22">
        <v>3314</v>
      </c>
      <c r="C67" s="22">
        <v>1603</v>
      </c>
      <c r="D67" s="22">
        <v>3647</v>
      </c>
      <c r="E67" s="22">
        <v>1774</v>
      </c>
      <c r="F67" s="12">
        <f t="shared" si="0"/>
        <v>333</v>
      </c>
      <c r="G67" s="12">
        <f t="shared" si="1"/>
        <v>171</v>
      </c>
      <c r="H67" s="12">
        <f t="shared" si="10"/>
        <v>1748.25</v>
      </c>
      <c r="I67" s="12">
        <f t="shared" si="11"/>
        <v>547.2</v>
      </c>
      <c r="J67" s="1">
        <f t="shared" si="4"/>
        <v>2295.45</v>
      </c>
      <c r="K67" s="1">
        <f t="shared" si="9"/>
        <v>229.545</v>
      </c>
      <c r="L67" s="13">
        <f t="shared" si="6"/>
        <v>2524.995</v>
      </c>
    </row>
    <row r="68" spans="1:15" ht="15">
      <c r="A68" s="20" t="s">
        <v>68</v>
      </c>
      <c r="B68" s="22">
        <v>17524</v>
      </c>
      <c r="C68" s="22">
        <v>2247</v>
      </c>
      <c r="D68" s="22">
        <v>17552</v>
      </c>
      <c r="E68" s="22">
        <v>2253</v>
      </c>
      <c r="F68" s="14">
        <f t="shared" si="0"/>
        <v>28</v>
      </c>
      <c r="G68" s="14">
        <f t="shared" si="1"/>
        <v>6</v>
      </c>
      <c r="H68" s="12">
        <f t="shared" si="10"/>
        <v>147</v>
      </c>
      <c r="I68" s="12">
        <f t="shared" si="11"/>
        <v>19.200000000000003</v>
      </c>
      <c r="J68" s="1">
        <f aca="true" t="shared" si="13" ref="J68:J73">H68+I68</f>
        <v>166.2</v>
      </c>
      <c r="K68" s="1">
        <f t="shared" si="9"/>
        <v>16.62</v>
      </c>
      <c r="L68" s="13">
        <f aca="true" t="shared" si="14" ref="L68:L73">J68+K68</f>
        <v>182.82</v>
      </c>
      <c r="O68" s="5"/>
    </row>
    <row r="69" spans="1:15" ht="15">
      <c r="A69" s="20" t="s">
        <v>67</v>
      </c>
      <c r="B69" s="22">
        <v>14182</v>
      </c>
      <c r="C69" s="22">
        <v>3536</v>
      </c>
      <c r="D69" s="22">
        <v>14492</v>
      </c>
      <c r="E69" s="22">
        <v>3622</v>
      </c>
      <c r="F69" s="14">
        <f t="shared" si="0"/>
        <v>310</v>
      </c>
      <c r="G69" s="14">
        <f t="shared" si="1"/>
        <v>86</v>
      </c>
      <c r="H69" s="12">
        <f t="shared" si="10"/>
        <v>1627.5</v>
      </c>
      <c r="I69" s="12">
        <f t="shared" si="11"/>
        <v>275.2</v>
      </c>
      <c r="J69" s="1">
        <f t="shared" si="13"/>
        <v>1902.7</v>
      </c>
      <c r="K69" s="1">
        <f t="shared" si="9"/>
        <v>190.27</v>
      </c>
      <c r="L69" s="13">
        <f t="shared" si="14"/>
        <v>2092.9700000000003</v>
      </c>
      <c r="O69" s="5"/>
    </row>
    <row r="70" spans="1:14" ht="15">
      <c r="A70" s="20" t="s">
        <v>69</v>
      </c>
      <c r="B70" s="22">
        <v>887</v>
      </c>
      <c r="C70" s="22">
        <v>290</v>
      </c>
      <c r="D70" s="22">
        <v>888</v>
      </c>
      <c r="E70" s="22">
        <v>291</v>
      </c>
      <c r="F70" s="14">
        <f aca="true" t="shared" si="15" ref="F70:G73">D70-B70</f>
        <v>1</v>
      </c>
      <c r="G70" s="14">
        <f t="shared" si="15"/>
        <v>1</v>
      </c>
      <c r="H70" s="12">
        <f t="shared" si="10"/>
        <v>5.25</v>
      </c>
      <c r="I70" s="12">
        <f t="shared" si="11"/>
        <v>3.2</v>
      </c>
      <c r="J70" s="1">
        <f t="shared" si="13"/>
        <v>8.45</v>
      </c>
      <c r="K70" s="1">
        <f>J70*$K$2</f>
        <v>0.845</v>
      </c>
      <c r="L70" s="13">
        <f t="shared" si="14"/>
        <v>9.295</v>
      </c>
      <c r="N70" s="27"/>
    </row>
    <row r="71" spans="1:14" ht="15">
      <c r="A71" s="20" t="s">
        <v>70</v>
      </c>
      <c r="B71" s="22">
        <v>0</v>
      </c>
      <c r="C71" s="22">
        <v>0</v>
      </c>
      <c r="D71" s="22">
        <v>0</v>
      </c>
      <c r="E71" s="22">
        <v>0</v>
      </c>
      <c r="F71" s="14">
        <f t="shared" si="15"/>
        <v>0</v>
      </c>
      <c r="G71" s="14">
        <f t="shared" si="15"/>
        <v>0</v>
      </c>
      <c r="H71" s="12">
        <f t="shared" si="10"/>
        <v>0</v>
      </c>
      <c r="I71" s="12">
        <f t="shared" si="11"/>
        <v>0</v>
      </c>
      <c r="J71" s="1">
        <f t="shared" si="13"/>
        <v>0</v>
      </c>
      <c r="K71" s="1">
        <f>J71*$K$2</f>
        <v>0</v>
      </c>
      <c r="L71" s="13">
        <f t="shared" si="14"/>
        <v>0</v>
      </c>
      <c r="N71" s="27"/>
    </row>
    <row r="72" spans="1:12" ht="15">
      <c r="A72" s="20" t="s">
        <v>72</v>
      </c>
      <c r="B72" s="22">
        <v>662</v>
      </c>
      <c r="C72" s="22">
        <v>261</v>
      </c>
      <c r="D72" s="22">
        <v>663</v>
      </c>
      <c r="E72" s="22">
        <v>261</v>
      </c>
      <c r="F72" s="12">
        <f t="shared" si="15"/>
        <v>1</v>
      </c>
      <c r="G72" s="12">
        <f t="shared" si="15"/>
        <v>0</v>
      </c>
      <c r="H72" s="12">
        <f t="shared" si="10"/>
        <v>5.25</v>
      </c>
      <c r="I72" s="12">
        <f t="shared" si="11"/>
        <v>0</v>
      </c>
      <c r="J72" s="1">
        <f t="shared" si="13"/>
        <v>5.25</v>
      </c>
      <c r="K72" s="1">
        <f>J72*$K$2</f>
        <v>0.525</v>
      </c>
      <c r="L72" s="13">
        <f t="shared" si="14"/>
        <v>5.775</v>
      </c>
    </row>
    <row r="73" spans="1:12" ht="15">
      <c r="A73" s="20" t="s">
        <v>73</v>
      </c>
      <c r="B73" s="22">
        <v>3769</v>
      </c>
      <c r="C73" s="22">
        <v>1799</v>
      </c>
      <c r="D73" s="22">
        <v>3772</v>
      </c>
      <c r="E73" s="22">
        <v>1799</v>
      </c>
      <c r="F73" s="12">
        <f t="shared" si="15"/>
        <v>3</v>
      </c>
      <c r="G73" s="12">
        <f t="shared" si="15"/>
        <v>0</v>
      </c>
      <c r="H73" s="12">
        <f t="shared" si="10"/>
        <v>15.75</v>
      </c>
      <c r="I73" s="12">
        <f t="shared" si="11"/>
        <v>0</v>
      </c>
      <c r="J73" s="1">
        <f t="shared" si="13"/>
        <v>15.75</v>
      </c>
      <c r="K73" s="1">
        <f>J73*$K$2</f>
        <v>1.5750000000000002</v>
      </c>
      <c r="L73" s="13">
        <f t="shared" si="14"/>
        <v>17.325</v>
      </c>
    </row>
    <row r="74" spans="4:12" ht="15">
      <c r="D74" s="15">
        <v>5.25</v>
      </c>
      <c r="E74" s="15">
        <v>3.2</v>
      </c>
      <c r="F74" s="25"/>
      <c r="G74" s="25"/>
      <c r="I74" s="25"/>
      <c r="J74" s="19"/>
      <c r="L74" s="28">
        <f>SUM(L3:L73)</f>
        <v>31812.495</v>
      </c>
    </row>
    <row r="77" spans="2:9" ht="15">
      <c r="B77" s="26"/>
      <c r="C77" s="24"/>
      <c r="D77" s="24"/>
      <c r="E77" s="24"/>
      <c r="F77" s="24"/>
      <c r="G77" s="24"/>
      <c r="H77" s="24"/>
      <c r="I77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2020-02-27T20:31:07Z</cp:lastPrinted>
  <dcterms:created xsi:type="dcterms:W3CDTF">2015-04-23T14:48:08Z</dcterms:created>
  <dcterms:modified xsi:type="dcterms:W3CDTF">2021-05-03T08:25:12Z</dcterms:modified>
  <cp:category/>
  <cp:version/>
  <cp:contentType/>
  <cp:contentStatus/>
</cp:coreProperties>
</file>