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<sst xmlns="http://schemas.openxmlformats.org/spreadsheetml/2006/main" count="92" uniqueCount="81">
  <si>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</si>
  <si>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</si>
  <si>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</si>
  <si>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</si>
  <si>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</si>
  <si>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</si>
  <si>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</si>
  <si>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</si>
  <si>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</si>
  <si>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</si>
  <si>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</si>
  <si>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</si>
  <si>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</si>
  <si>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</si>
  <si>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</si>
  <si>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</si>
  <si>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</si>
  <si>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</si>
  <si>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</si>
  <si>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</si>
  <si>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</si>
  <si>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</si>
  <si>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</si>
  <si>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</si>
  <si>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</si>
  <si>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</si>
  <si>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</si>
  <si>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</si>
  <si>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</si>
  <si>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</si>
  <si>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</si>
  <si>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</si>
  <si>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</si>
  <si>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</si>
  <si>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</si>
  <si>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</si>
  <si>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</si>
  <si>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</si>
  <si>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</si>
  <si>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</si>
  <si>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</si>
  <si>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</si>
  <si>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</si>
  <si>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</si>
  <si>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</si>
  <si>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</si>
  <si>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</si>
  <si>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</si>
  <si>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</si>
  <si>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</si>
  <si>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</si>
  <si>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</si>
  <si>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</si>
  <si>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</si>
  <si>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</si>
  <si>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</si>
  <si>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</si>
  <si>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</si>
  <si>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</si>
  <si>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</si>
  <si>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</si>
  <si>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</si>
  <si>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</si>
  <si>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</si>
  <si>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</si>
  <si>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</si>
  <si>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</si>
  <si>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</si>
  <si>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</si>
  <si>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</si>
  <si>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</si>
  <si>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</si>
  <si>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</si>
  <si>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</si>
  <si>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</si>
  <si>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</si>
  <si>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</si>
  <si>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</si>
  <si>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</si>
  <si>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Показания на 23.11.2021</t>
  </si>
  <si>
    <t>Показания на 23.12.2021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</si>
</sst>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A46">
      <selection activeCell="J57" sqref="J57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0" t="s">
        <v>79</v>
      </c>
      <c r="C1" s="30"/>
      <c r="D1" s="30" t="s">
        <v>80</v>
      </c>
      <c r="E1" s="30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20" t="s">
        <v>75</v>
      </c>
      <c r="B3" s="22">
        <v>13055</v>
      </c>
      <c r="C3" s="22">
        <v>7383</v>
      </c>
      <c r="D3" s="22">
        <v>13288</v>
      </c>
      <c r="E3" s="22">
        <v>7383</v>
      </c>
      <c r="F3" s="12">
        <f aca="true" t="shared" si="0" ref="F3:F70">D3-B3</f>
        <v>233</v>
      </c>
      <c r="G3" s="12">
        <f aca="true" t="shared" si="1" ref="G3:G70">E3-C3</f>
        <v>0</v>
      </c>
      <c r="H3" s="12">
        <f aca="true" t="shared" si="2" ref="H3:H23">F3*$D$75</f>
        <v>1286.1599999999999</v>
      </c>
      <c r="I3" s="12">
        <f aca="true" t="shared" si="3" ref="I3:I36">G3*$E$75</f>
        <v>0</v>
      </c>
      <c r="J3" s="1">
        <f aca="true" t="shared" si="4" ref="J3:J67">H3+I3</f>
        <v>1286.1599999999999</v>
      </c>
      <c r="K3" s="1">
        <f aca="true" t="shared" si="5" ref="K3:K36">J3*$K$2</f>
        <v>102.8928</v>
      </c>
      <c r="L3" s="13">
        <f aca="true" t="shared" si="6" ref="L3:L34">J3+K3</f>
        <v>1389.0528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2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16230</v>
      </c>
      <c r="C6" s="22">
        <v>9172</v>
      </c>
      <c r="D6" s="22">
        <v>16291</v>
      </c>
      <c r="E6" s="22">
        <v>9191</v>
      </c>
      <c r="F6" s="12">
        <f t="shared" si="0"/>
        <v>61</v>
      </c>
      <c r="G6" s="12">
        <f t="shared" si="1"/>
        <v>19</v>
      </c>
      <c r="H6" s="12">
        <f t="shared" si="2"/>
        <v>336.71999999999997</v>
      </c>
      <c r="I6" s="12">
        <f t="shared" si="3"/>
        <v>63.839999999999996</v>
      </c>
      <c r="J6" s="1">
        <f t="shared" si="4"/>
        <v>400.55999999999995</v>
      </c>
      <c r="K6" s="1">
        <f t="shared" si="5"/>
        <v>32.044799999999995</v>
      </c>
      <c r="L6" s="13">
        <f t="shared" si="6"/>
        <v>432.60479999999995</v>
      </c>
    </row>
    <row r="7" spans="1:12" ht="15">
      <c r="A7" s="20" t="s">
        <v>12</v>
      </c>
      <c r="B7" s="22">
        <v>3899</v>
      </c>
      <c r="C7" s="22">
        <v>877</v>
      </c>
      <c r="D7" s="22">
        <v>3908</v>
      </c>
      <c r="E7" s="22">
        <v>878</v>
      </c>
      <c r="F7" s="12">
        <f t="shared" si="0"/>
        <v>9</v>
      </c>
      <c r="G7" s="12">
        <f t="shared" si="1"/>
        <v>1</v>
      </c>
      <c r="H7" s="12">
        <f t="shared" si="2"/>
        <v>49.67999999999999</v>
      </c>
      <c r="I7" s="12">
        <f t="shared" si="3"/>
        <v>3.36</v>
      </c>
      <c r="J7" s="1">
        <f t="shared" si="4"/>
        <v>53.03999999999999</v>
      </c>
      <c r="K7" s="1">
        <f t="shared" si="5"/>
        <v>4.2432</v>
      </c>
      <c r="L7" s="13">
        <f t="shared" si="6"/>
        <v>57.283199999999994</v>
      </c>
    </row>
    <row r="8" spans="1:12" ht="15">
      <c r="A8" s="20" t="s">
        <v>71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738</v>
      </c>
      <c r="C9" s="22">
        <v>166</v>
      </c>
      <c r="D9" s="22">
        <v>738</v>
      </c>
      <c r="E9" s="22">
        <v>166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5">
      <c r="A10" s="20" t="s">
        <v>14</v>
      </c>
      <c r="B10" s="22">
        <v>10291</v>
      </c>
      <c r="C10" s="22">
        <v>3787</v>
      </c>
      <c r="D10" s="22">
        <v>10399</v>
      </c>
      <c r="E10" s="22">
        <v>3839</v>
      </c>
      <c r="F10" s="12">
        <f t="shared" si="0"/>
        <v>108</v>
      </c>
      <c r="G10" s="12">
        <f t="shared" si="1"/>
        <v>52</v>
      </c>
      <c r="H10" s="12">
        <f t="shared" si="2"/>
        <v>596.16</v>
      </c>
      <c r="I10" s="12">
        <f t="shared" si="3"/>
        <v>174.72</v>
      </c>
      <c r="J10" s="1">
        <f t="shared" si="4"/>
        <v>770.88</v>
      </c>
      <c r="K10" s="1">
        <f t="shared" si="5"/>
        <v>61.6704</v>
      </c>
      <c r="L10" s="13">
        <f t="shared" si="6"/>
        <v>832.5504</v>
      </c>
    </row>
    <row r="11" spans="1:12" ht="15">
      <c r="A11" s="20" t="s">
        <v>14</v>
      </c>
      <c r="B11" s="22">
        <v>445</v>
      </c>
      <c r="C11" s="22">
        <v>362</v>
      </c>
      <c r="D11" s="22">
        <v>446</v>
      </c>
      <c r="E11" s="22">
        <v>362</v>
      </c>
      <c r="F11" s="12">
        <f t="shared" si="0"/>
        <v>1</v>
      </c>
      <c r="G11" s="12">
        <f t="shared" si="1"/>
        <v>0</v>
      </c>
      <c r="H11" s="12">
        <f t="shared" si="2"/>
        <v>5.52</v>
      </c>
      <c r="I11" s="12">
        <f t="shared" si="3"/>
        <v>0</v>
      </c>
      <c r="J11" s="1">
        <f t="shared" si="4"/>
        <v>5.52</v>
      </c>
      <c r="K11" s="1">
        <f t="shared" si="5"/>
        <v>0.4416</v>
      </c>
      <c r="L11" s="13">
        <f t="shared" si="6"/>
        <v>5.9616</v>
      </c>
    </row>
    <row r="12" spans="1:12" ht="15">
      <c r="A12" s="20" t="s">
        <v>15</v>
      </c>
      <c r="B12" s="22">
        <v>713</v>
      </c>
      <c r="C12" s="22">
        <v>113</v>
      </c>
      <c r="D12" s="22">
        <v>716</v>
      </c>
      <c r="E12" s="22">
        <v>113</v>
      </c>
      <c r="F12" s="12">
        <f t="shared" si="0"/>
        <v>3</v>
      </c>
      <c r="G12" s="12">
        <f t="shared" si="1"/>
        <v>0</v>
      </c>
      <c r="H12" s="12">
        <f t="shared" si="2"/>
        <v>16.56</v>
      </c>
      <c r="I12" s="12">
        <f t="shared" si="3"/>
        <v>0</v>
      </c>
      <c r="J12" s="1">
        <f t="shared" si="4"/>
        <v>16.56</v>
      </c>
      <c r="K12" s="1">
        <f t="shared" si="5"/>
        <v>1.3248</v>
      </c>
      <c r="L12" s="13">
        <f t="shared" si="6"/>
        <v>17.8848</v>
      </c>
    </row>
    <row r="13" spans="1:12" ht="15">
      <c r="A13" s="20" t="s">
        <v>16</v>
      </c>
      <c r="B13" s="22">
        <v>3255</v>
      </c>
      <c r="C13" s="22">
        <v>855</v>
      </c>
      <c r="D13" s="22">
        <v>3255</v>
      </c>
      <c r="E13" s="22">
        <v>855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2">
        <f t="shared" si="3"/>
        <v>0</v>
      </c>
      <c r="J13" s="1">
        <f t="shared" si="4"/>
        <v>0</v>
      </c>
      <c r="K13" s="1">
        <f t="shared" si="5"/>
        <v>0</v>
      </c>
      <c r="L13" s="13">
        <f t="shared" si="6"/>
        <v>0</v>
      </c>
    </row>
    <row r="14" spans="1:12" ht="15">
      <c r="A14" s="20" t="s">
        <v>17</v>
      </c>
      <c r="B14" s="22">
        <v>1558</v>
      </c>
      <c r="C14" s="22">
        <v>805</v>
      </c>
      <c r="D14" s="22">
        <v>1669</v>
      </c>
      <c r="E14" s="22">
        <v>868</v>
      </c>
      <c r="F14" s="12">
        <f t="shared" si="0"/>
        <v>111</v>
      </c>
      <c r="G14" s="12">
        <f t="shared" si="1"/>
        <v>63</v>
      </c>
      <c r="H14" s="12">
        <f t="shared" si="2"/>
        <v>612.7199999999999</v>
      </c>
      <c r="I14" s="12">
        <f t="shared" si="3"/>
        <v>211.67999999999998</v>
      </c>
      <c r="J14" s="1">
        <f t="shared" si="4"/>
        <v>824.3999999999999</v>
      </c>
      <c r="K14" s="1">
        <f t="shared" si="5"/>
        <v>65.95199999999998</v>
      </c>
      <c r="L14" s="13">
        <f t="shared" si="6"/>
        <v>890.3519999999999</v>
      </c>
    </row>
    <row r="15" spans="1:12" ht="15">
      <c r="A15" s="20" t="s">
        <v>18</v>
      </c>
      <c r="B15" s="22">
        <v>52</v>
      </c>
      <c r="C15" s="22">
        <v>22</v>
      </c>
      <c r="D15" s="22">
        <v>53</v>
      </c>
      <c r="E15" s="22">
        <v>23</v>
      </c>
      <c r="F15" s="12">
        <f t="shared" si="0"/>
        <v>1</v>
      </c>
      <c r="G15" s="12">
        <f t="shared" si="1"/>
        <v>1</v>
      </c>
      <c r="H15" s="12">
        <f t="shared" si="2"/>
        <v>5.52</v>
      </c>
      <c r="I15" s="12">
        <f t="shared" si="3"/>
        <v>3.36</v>
      </c>
      <c r="J15" s="1">
        <f t="shared" si="4"/>
        <v>8.879999999999999</v>
      </c>
      <c r="K15" s="1">
        <f t="shared" si="5"/>
        <v>0.7103999999999999</v>
      </c>
      <c r="L15" s="13">
        <f t="shared" si="6"/>
        <v>9.590399999999999</v>
      </c>
    </row>
    <row r="16" spans="1:12" ht="15">
      <c r="A16" s="20" t="s">
        <v>19</v>
      </c>
      <c r="B16" s="22">
        <v>256</v>
      </c>
      <c r="C16" s="22">
        <v>180</v>
      </c>
      <c r="D16" s="22">
        <v>256</v>
      </c>
      <c r="E16" s="22">
        <v>180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5">
      <c r="A17" s="20" t="s">
        <v>20</v>
      </c>
      <c r="B17" s="22">
        <v>7419</v>
      </c>
      <c r="C17" s="22">
        <v>1714</v>
      </c>
      <c r="D17" s="22">
        <v>7427</v>
      </c>
      <c r="E17" s="22">
        <v>1714</v>
      </c>
      <c r="F17" s="12">
        <f t="shared" si="0"/>
        <v>8</v>
      </c>
      <c r="G17" s="12">
        <f t="shared" si="1"/>
        <v>0</v>
      </c>
      <c r="H17" s="12">
        <f t="shared" si="2"/>
        <v>44.16</v>
      </c>
      <c r="I17" s="12">
        <f t="shared" si="3"/>
        <v>0</v>
      </c>
      <c r="J17" s="1">
        <f t="shared" si="4"/>
        <v>44.16</v>
      </c>
      <c r="K17" s="1">
        <f t="shared" si="5"/>
        <v>3.5328</v>
      </c>
      <c r="L17" s="13">
        <f t="shared" si="6"/>
        <v>47.6928</v>
      </c>
    </row>
    <row r="18" spans="1:12" ht="15">
      <c r="A18" s="20" t="s">
        <v>21</v>
      </c>
      <c r="B18" s="22">
        <v>11790</v>
      </c>
      <c r="C18" s="22">
        <v>6348</v>
      </c>
      <c r="D18" s="22">
        <v>12801</v>
      </c>
      <c r="E18" s="22">
        <v>6815</v>
      </c>
      <c r="F18" s="12">
        <f t="shared" si="0"/>
        <v>1011</v>
      </c>
      <c r="G18" s="12">
        <f t="shared" si="1"/>
        <v>467</v>
      </c>
      <c r="H18" s="12">
        <f t="shared" si="2"/>
        <v>5580.719999999999</v>
      </c>
      <c r="I18" s="12">
        <f t="shared" si="3"/>
        <v>1569.12</v>
      </c>
      <c r="J18" s="1">
        <f t="shared" si="4"/>
        <v>7149.839999999999</v>
      </c>
      <c r="K18" s="1">
        <f t="shared" si="5"/>
        <v>571.9871999999999</v>
      </c>
      <c r="L18" s="13">
        <f t="shared" si="6"/>
        <v>7721.827199999999</v>
      </c>
    </row>
    <row r="19" spans="1:12" ht="15">
      <c r="A19" s="20" t="s">
        <v>22</v>
      </c>
      <c r="B19" s="22">
        <v>4871</v>
      </c>
      <c r="C19" s="22">
        <v>2255</v>
      </c>
      <c r="D19" s="22">
        <v>4874</v>
      </c>
      <c r="E19" s="22">
        <v>2256</v>
      </c>
      <c r="F19" s="12">
        <f t="shared" si="0"/>
        <v>3</v>
      </c>
      <c r="G19" s="12">
        <f t="shared" si="1"/>
        <v>1</v>
      </c>
      <c r="H19" s="12">
        <f t="shared" si="2"/>
        <v>16.56</v>
      </c>
      <c r="I19" s="12">
        <f t="shared" si="3"/>
        <v>3.36</v>
      </c>
      <c r="J19" s="1">
        <f t="shared" si="4"/>
        <v>19.919999999999998</v>
      </c>
      <c r="K19" s="1">
        <f t="shared" si="5"/>
        <v>1.5936</v>
      </c>
      <c r="L19" s="13">
        <f t="shared" si="6"/>
        <v>21.513599999999997</v>
      </c>
    </row>
    <row r="20" spans="1:12" ht="15">
      <c r="A20" s="20" t="s">
        <v>23</v>
      </c>
      <c r="B20" s="22">
        <v>6588</v>
      </c>
      <c r="C20" s="22">
        <v>3609</v>
      </c>
      <c r="D20" s="22">
        <v>6813</v>
      </c>
      <c r="E20" s="22">
        <v>3717</v>
      </c>
      <c r="F20" s="12">
        <f t="shared" si="0"/>
        <v>225</v>
      </c>
      <c r="G20" s="12">
        <f t="shared" si="1"/>
        <v>108</v>
      </c>
      <c r="H20" s="12">
        <f t="shared" si="2"/>
        <v>1242</v>
      </c>
      <c r="I20" s="12">
        <f t="shared" si="3"/>
        <v>362.88</v>
      </c>
      <c r="J20" s="1">
        <f t="shared" si="4"/>
        <v>1604.88</v>
      </c>
      <c r="K20" s="1">
        <f t="shared" si="5"/>
        <v>128.3904</v>
      </c>
      <c r="L20" s="13">
        <f t="shared" si="6"/>
        <v>1733.2704</v>
      </c>
    </row>
    <row r="21" spans="1:12" ht="15">
      <c r="A21" s="20" t="s">
        <v>24</v>
      </c>
      <c r="B21" s="22">
        <v>9691</v>
      </c>
      <c r="C21" s="22">
        <v>4830</v>
      </c>
      <c r="D21" s="22">
        <v>9691</v>
      </c>
      <c r="E21" s="22">
        <v>4830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5">
      <c r="A22" s="20" t="s">
        <v>25</v>
      </c>
      <c r="B22" s="22">
        <v>3551</v>
      </c>
      <c r="C22" s="22">
        <v>1928</v>
      </c>
      <c r="D22" s="22">
        <v>3551</v>
      </c>
      <c r="E22" s="22">
        <v>1928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5">
      <c r="A23" s="20" t="s">
        <v>26</v>
      </c>
      <c r="B23" s="22">
        <v>133</v>
      </c>
      <c r="C23" s="22">
        <v>10</v>
      </c>
      <c r="D23" s="22">
        <v>133</v>
      </c>
      <c r="E23" s="22">
        <v>10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2770</v>
      </c>
      <c r="C25" s="22">
        <v>557</v>
      </c>
      <c r="D25" s="22">
        <v>2770</v>
      </c>
      <c r="E25" s="22">
        <v>557</v>
      </c>
      <c r="F25" s="29">
        <f t="shared" si="0"/>
        <v>0</v>
      </c>
      <c r="G25" s="29">
        <f t="shared" si="1"/>
        <v>0</v>
      </c>
      <c r="H25" s="12">
        <f aca="true" t="shared" si="7" ref="H25:H47">F25*$D$75</f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5">
      <c r="A26" s="20" t="s">
        <v>28</v>
      </c>
      <c r="B26" s="22">
        <v>208</v>
      </c>
      <c r="C26" s="22">
        <v>48</v>
      </c>
      <c r="D26" s="22">
        <v>208</v>
      </c>
      <c r="E26" s="22">
        <v>48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790</v>
      </c>
      <c r="C27" s="22">
        <v>398</v>
      </c>
      <c r="D27" s="22">
        <v>790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5781</v>
      </c>
      <c r="C28" s="22">
        <v>1864</v>
      </c>
      <c r="D28" s="22">
        <v>5794</v>
      </c>
      <c r="E28" s="22">
        <v>1879</v>
      </c>
      <c r="F28" s="12">
        <f t="shared" si="0"/>
        <v>13</v>
      </c>
      <c r="G28" s="12">
        <f t="shared" si="1"/>
        <v>15</v>
      </c>
      <c r="H28" s="12">
        <f t="shared" si="7"/>
        <v>71.75999999999999</v>
      </c>
      <c r="I28" s="12">
        <f t="shared" si="3"/>
        <v>50.4</v>
      </c>
      <c r="J28" s="1">
        <f t="shared" si="4"/>
        <v>122.16</v>
      </c>
      <c r="K28" s="1">
        <f t="shared" si="5"/>
        <v>9.7728</v>
      </c>
      <c r="L28" s="13">
        <f t="shared" si="6"/>
        <v>131.9328</v>
      </c>
    </row>
    <row r="29" spans="1:12" ht="15">
      <c r="A29" s="20" t="s">
        <v>31</v>
      </c>
      <c r="B29" s="22">
        <v>5352</v>
      </c>
      <c r="C29" s="22">
        <v>463</v>
      </c>
      <c r="D29" s="22">
        <v>5352</v>
      </c>
      <c r="E29" s="22">
        <v>463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989</v>
      </c>
      <c r="C30" s="22">
        <v>161</v>
      </c>
      <c r="D30" s="22">
        <v>989</v>
      </c>
      <c r="E30" s="22">
        <v>161</v>
      </c>
      <c r="F30" s="12">
        <f t="shared" si="0"/>
        <v>0</v>
      </c>
      <c r="G30" s="12">
        <f t="shared" si="1"/>
        <v>0</v>
      </c>
      <c r="H30" s="12">
        <f t="shared" si="7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5">
      <c r="A31" s="20" t="s">
        <v>33</v>
      </c>
      <c r="B31" s="22">
        <v>1619</v>
      </c>
      <c r="C31" s="22">
        <v>312</v>
      </c>
      <c r="D31" s="22">
        <v>1619</v>
      </c>
      <c r="E31" s="22">
        <v>312</v>
      </c>
      <c r="F31" s="12">
        <f t="shared" si="0"/>
        <v>0</v>
      </c>
      <c r="G31" s="12">
        <f t="shared" si="1"/>
        <v>0</v>
      </c>
      <c r="H31" s="12">
        <f t="shared" si="7"/>
        <v>0</v>
      </c>
      <c r="I31" s="12">
        <f t="shared" si="3"/>
        <v>0</v>
      </c>
      <c r="J31" s="1">
        <f t="shared" si="4"/>
        <v>0</v>
      </c>
      <c r="K31" s="1">
        <f t="shared" si="5"/>
        <v>0</v>
      </c>
      <c r="L31" s="13">
        <f t="shared" si="6"/>
        <v>0</v>
      </c>
    </row>
    <row r="32" spans="1:12" ht="15">
      <c r="A32" s="20" t="s">
        <v>34</v>
      </c>
      <c r="B32" s="22">
        <v>8430</v>
      </c>
      <c r="C32" s="22">
        <v>3603</v>
      </c>
      <c r="D32" s="22">
        <v>8432</v>
      </c>
      <c r="E32" s="22">
        <v>3605</v>
      </c>
      <c r="F32" s="12">
        <f t="shared" si="0"/>
        <v>2</v>
      </c>
      <c r="G32" s="12">
        <f t="shared" si="1"/>
        <v>2</v>
      </c>
      <c r="H32" s="12">
        <f t="shared" si="7"/>
        <v>11.04</v>
      </c>
      <c r="I32" s="12">
        <f t="shared" si="3"/>
        <v>6.72</v>
      </c>
      <c r="J32" s="1">
        <f t="shared" si="4"/>
        <v>17.759999999999998</v>
      </c>
      <c r="K32" s="1">
        <f t="shared" si="5"/>
        <v>1.4207999999999998</v>
      </c>
      <c r="L32" s="13">
        <f t="shared" si="6"/>
        <v>19.180799999999998</v>
      </c>
    </row>
    <row r="33" spans="1:12" ht="15">
      <c r="A33" s="20" t="s">
        <v>35</v>
      </c>
      <c r="B33" s="22">
        <v>20060</v>
      </c>
      <c r="C33" s="22">
        <v>8770</v>
      </c>
      <c r="D33" s="22">
        <v>20106</v>
      </c>
      <c r="E33" s="22">
        <v>8794</v>
      </c>
      <c r="F33" s="12">
        <f t="shared" si="0"/>
        <v>46</v>
      </c>
      <c r="G33" s="12">
        <f t="shared" si="1"/>
        <v>24</v>
      </c>
      <c r="H33" s="12">
        <f t="shared" si="7"/>
        <v>253.92</v>
      </c>
      <c r="I33" s="12">
        <f t="shared" si="3"/>
        <v>80.64</v>
      </c>
      <c r="J33" s="1">
        <f t="shared" si="4"/>
        <v>334.56</v>
      </c>
      <c r="K33" s="1">
        <f t="shared" si="5"/>
        <v>26.7648</v>
      </c>
      <c r="L33" s="13">
        <f t="shared" si="6"/>
        <v>361.3248</v>
      </c>
    </row>
    <row r="34" spans="1:12" ht="15">
      <c r="A34" s="20" t="s">
        <v>77</v>
      </c>
      <c r="B34" s="22">
        <v>317</v>
      </c>
      <c r="C34" s="22">
        <v>183</v>
      </c>
      <c r="D34" s="22">
        <v>317</v>
      </c>
      <c r="E34" s="22">
        <v>183</v>
      </c>
      <c r="F34" s="12">
        <f t="shared" si="0"/>
        <v>0</v>
      </c>
      <c r="G34" s="12">
        <f t="shared" si="1"/>
        <v>0</v>
      </c>
      <c r="H34" s="12">
        <f t="shared" si="7"/>
        <v>0</v>
      </c>
      <c r="I34" s="12">
        <f t="shared" si="3"/>
        <v>0</v>
      </c>
      <c r="J34" s="1">
        <f t="shared" si="4"/>
        <v>0</v>
      </c>
      <c r="K34" s="1">
        <f t="shared" si="5"/>
        <v>0</v>
      </c>
      <c r="L34" s="13">
        <f t="shared" si="6"/>
        <v>0</v>
      </c>
    </row>
    <row r="35" spans="1:12" ht="15">
      <c r="A35" s="20" t="s">
        <v>36</v>
      </c>
      <c r="B35" s="22">
        <v>8059</v>
      </c>
      <c r="C35" s="22">
        <v>3045</v>
      </c>
      <c r="D35" s="22">
        <v>8059</v>
      </c>
      <c r="E35" s="22">
        <v>3045</v>
      </c>
      <c r="F35" s="12">
        <f t="shared" si="0"/>
        <v>0</v>
      </c>
      <c r="G35" s="12">
        <f t="shared" si="1"/>
        <v>0</v>
      </c>
      <c r="H35" s="12">
        <f t="shared" si="7"/>
        <v>0</v>
      </c>
      <c r="I35" s="12">
        <f t="shared" si="3"/>
        <v>0</v>
      </c>
      <c r="J35" s="1">
        <f>H35+I35</f>
        <v>0</v>
      </c>
      <c r="K35" s="1">
        <f t="shared" si="5"/>
        <v>0</v>
      </c>
      <c r="L35" s="13">
        <f aca="true" t="shared" si="8" ref="L35:L66">J35+K35</f>
        <v>0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 t="shared" si="8"/>
        <v>0</v>
      </c>
    </row>
    <row r="37" spans="1:12" ht="15">
      <c r="A37" s="20" t="s">
        <v>38</v>
      </c>
      <c r="B37" s="22">
        <v>2707</v>
      </c>
      <c r="C37" s="22">
        <v>836</v>
      </c>
      <c r="D37" s="22">
        <v>2808</v>
      </c>
      <c r="E37" s="22">
        <v>864</v>
      </c>
      <c r="F37" s="12">
        <f t="shared" si="0"/>
        <v>101</v>
      </c>
      <c r="G37" s="12">
        <f t="shared" si="1"/>
        <v>28</v>
      </c>
      <c r="H37" s="12">
        <f t="shared" si="7"/>
        <v>557.52</v>
      </c>
      <c r="I37" s="12">
        <f aca="true" t="shared" si="9" ref="I37:I47">G37*$E$75</f>
        <v>94.08</v>
      </c>
      <c r="J37" s="1">
        <f t="shared" si="4"/>
        <v>651.6</v>
      </c>
      <c r="K37" s="1">
        <f aca="true" t="shared" si="10" ref="K37:K70">J37*$K$2</f>
        <v>52.128</v>
      </c>
      <c r="L37" s="13">
        <f t="shared" si="8"/>
        <v>703.7280000000001</v>
      </c>
    </row>
    <row r="38" spans="1:12" ht="15">
      <c r="A38" s="20" t="s">
        <v>39</v>
      </c>
      <c r="B38" s="22">
        <v>10481</v>
      </c>
      <c r="C38" s="22">
        <v>4232</v>
      </c>
      <c r="D38" s="22">
        <v>11102</v>
      </c>
      <c r="E38" s="22">
        <v>4492</v>
      </c>
      <c r="F38" s="12">
        <f t="shared" si="0"/>
        <v>621</v>
      </c>
      <c r="G38" s="12">
        <f t="shared" si="1"/>
        <v>260</v>
      </c>
      <c r="H38" s="12">
        <f t="shared" si="7"/>
        <v>3427.9199999999996</v>
      </c>
      <c r="I38" s="12">
        <f t="shared" si="9"/>
        <v>873.6</v>
      </c>
      <c r="J38" s="1">
        <f t="shared" si="4"/>
        <v>4301.5199999999995</v>
      </c>
      <c r="K38" s="1">
        <f t="shared" si="10"/>
        <v>344.12159999999994</v>
      </c>
      <c r="L38" s="13">
        <f t="shared" si="8"/>
        <v>4645.641599999999</v>
      </c>
    </row>
    <row r="39" spans="1:12" ht="15">
      <c r="A39" s="20" t="s">
        <v>40</v>
      </c>
      <c r="B39" s="22">
        <v>27235</v>
      </c>
      <c r="C39" s="22">
        <v>8777</v>
      </c>
      <c r="D39" s="22">
        <v>27465</v>
      </c>
      <c r="E39" s="22">
        <v>8874</v>
      </c>
      <c r="F39" s="12">
        <f t="shared" si="0"/>
        <v>230</v>
      </c>
      <c r="G39" s="12">
        <f t="shared" si="1"/>
        <v>97</v>
      </c>
      <c r="H39" s="12">
        <f t="shared" si="7"/>
        <v>1269.6</v>
      </c>
      <c r="I39" s="12">
        <f t="shared" si="9"/>
        <v>325.92</v>
      </c>
      <c r="J39" s="1">
        <f t="shared" si="4"/>
        <v>1595.52</v>
      </c>
      <c r="K39" s="1">
        <f t="shared" si="10"/>
        <v>127.6416</v>
      </c>
      <c r="L39" s="13">
        <f t="shared" si="8"/>
        <v>1723.1616</v>
      </c>
    </row>
    <row r="40" spans="1:12" ht="15">
      <c r="A40" s="20" t="s">
        <v>41</v>
      </c>
      <c r="B40" s="22">
        <v>11046</v>
      </c>
      <c r="C40" s="22">
        <v>3496</v>
      </c>
      <c r="D40" s="22">
        <v>11083</v>
      </c>
      <c r="E40" s="22">
        <v>3506</v>
      </c>
      <c r="F40" s="12">
        <f t="shared" si="0"/>
        <v>37</v>
      </c>
      <c r="G40" s="12">
        <f t="shared" si="1"/>
        <v>10</v>
      </c>
      <c r="H40" s="12">
        <f t="shared" si="7"/>
        <v>204.23999999999998</v>
      </c>
      <c r="I40" s="12">
        <f t="shared" si="9"/>
        <v>33.6</v>
      </c>
      <c r="J40" s="1">
        <f t="shared" si="4"/>
        <v>237.83999999999997</v>
      </c>
      <c r="K40" s="1">
        <f t="shared" si="10"/>
        <v>19.027199999999997</v>
      </c>
      <c r="L40" s="13">
        <f t="shared" si="8"/>
        <v>256.86719999999997</v>
      </c>
    </row>
    <row r="41" spans="1:12" ht="15">
      <c r="A41" s="20" t="s">
        <v>42</v>
      </c>
      <c r="B41" s="22">
        <v>4659</v>
      </c>
      <c r="C41" s="22">
        <v>1133</v>
      </c>
      <c r="D41" s="22">
        <v>4659</v>
      </c>
      <c r="E41" s="22">
        <v>1133</v>
      </c>
      <c r="F41" s="12">
        <f t="shared" si="0"/>
        <v>0</v>
      </c>
      <c r="G41" s="12">
        <f t="shared" si="1"/>
        <v>0</v>
      </c>
      <c r="H41" s="12">
        <f t="shared" si="7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8"/>
        <v>0</v>
      </c>
    </row>
    <row r="42" spans="1:12" ht="15">
      <c r="A42" s="20" t="s">
        <v>43</v>
      </c>
      <c r="B42" s="22">
        <v>5711</v>
      </c>
      <c r="C42" s="22">
        <v>2159</v>
      </c>
      <c r="D42" s="22">
        <v>5711</v>
      </c>
      <c r="E42" s="22">
        <v>2159</v>
      </c>
      <c r="F42" s="12">
        <f t="shared" si="0"/>
        <v>0</v>
      </c>
      <c r="G42" s="12">
        <f t="shared" si="1"/>
        <v>0</v>
      </c>
      <c r="H42" s="12">
        <f t="shared" si="7"/>
        <v>0</v>
      </c>
      <c r="I42" s="12">
        <f t="shared" si="9"/>
        <v>0</v>
      </c>
      <c r="J42" s="1">
        <f t="shared" si="4"/>
        <v>0</v>
      </c>
      <c r="K42" s="1">
        <f t="shared" si="10"/>
        <v>0</v>
      </c>
      <c r="L42" s="13">
        <f t="shared" si="8"/>
        <v>0</v>
      </c>
    </row>
    <row r="43" spans="1:12" ht="15">
      <c r="A43" s="20" t="s">
        <v>44</v>
      </c>
      <c r="B43" s="22">
        <v>12555</v>
      </c>
      <c r="C43" s="22">
        <v>7123</v>
      </c>
      <c r="D43" s="22">
        <v>12563</v>
      </c>
      <c r="E43" s="22">
        <v>7123</v>
      </c>
      <c r="F43" s="12">
        <f t="shared" si="0"/>
        <v>8</v>
      </c>
      <c r="G43" s="12">
        <f t="shared" si="1"/>
        <v>0</v>
      </c>
      <c r="H43" s="12">
        <f t="shared" si="7"/>
        <v>44.16</v>
      </c>
      <c r="I43" s="12">
        <f t="shared" si="9"/>
        <v>0</v>
      </c>
      <c r="J43" s="1">
        <f t="shared" si="4"/>
        <v>44.16</v>
      </c>
      <c r="K43" s="1">
        <f t="shared" si="10"/>
        <v>3.5328</v>
      </c>
      <c r="L43" s="13">
        <f t="shared" si="8"/>
        <v>47.6928</v>
      </c>
    </row>
    <row r="44" spans="1:12" ht="15">
      <c r="A44" s="20" t="s">
        <v>45</v>
      </c>
      <c r="B44" s="22">
        <v>2563</v>
      </c>
      <c r="C44" s="22">
        <v>1045</v>
      </c>
      <c r="D44" s="22">
        <v>2564</v>
      </c>
      <c r="E44" s="22">
        <v>1045</v>
      </c>
      <c r="F44" s="12">
        <f t="shared" si="0"/>
        <v>1</v>
      </c>
      <c r="G44" s="12">
        <f t="shared" si="1"/>
        <v>0</v>
      </c>
      <c r="H44" s="12">
        <f t="shared" si="7"/>
        <v>5.52</v>
      </c>
      <c r="I44" s="12">
        <f t="shared" si="9"/>
        <v>0</v>
      </c>
      <c r="J44" s="1">
        <f t="shared" si="4"/>
        <v>5.52</v>
      </c>
      <c r="K44" s="1">
        <f t="shared" si="10"/>
        <v>0.4416</v>
      </c>
      <c r="L44" s="13">
        <f t="shared" si="8"/>
        <v>5.9616</v>
      </c>
    </row>
    <row r="45" spans="1:12" ht="15">
      <c r="A45" s="20" t="s">
        <v>46</v>
      </c>
      <c r="B45" s="22">
        <v>8050</v>
      </c>
      <c r="C45" s="22">
        <v>3294</v>
      </c>
      <c r="D45" s="22">
        <v>8838</v>
      </c>
      <c r="E45" s="22">
        <v>3656</v>
      </c>
      <c r="F45" s="12">
        <f t="shared" si="0"/>
        <v>788</v>
      </c>
      <c r="G45" s="12">
        <f t="shared" si="1"/>
        <v>362</v>
      </c>
      <c r="H45" s="12">
        <f t="shared" si="7"/>
        <v>4349.759999999999</v>
      </c>
      <c r="I45" s="12">
        <f t="shared" si="9"/>
        <v>1216.32</v>
      </c>
      <c r="J45" s="1">
        <f t="shared" si="4"/>
        <v>5566.079999999999</v>
      </c>
      <c r="K45" s="1">
        <f t="shared" si="10"/>
        <v>445.28639999999996</v>
      </c>
      <c r="L45" s="13">
        <f t="shared" si="8"/>
        <v>6011.366399999999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8"/>
        <v>0</v>
      </c>
    </row>
    <row r="47" spans="1:12" ht="15">
      <c r="A47" s="20" t="s">
        <v>48</v>
      </c>
      <c r="B47" s="22">
        <v>20147</v>
      </c>
      <c r="C47" s="22">
        <v>8064</v>
      </c>
      <c r="D47" s="22">
        <v>20183</v>
      </c>
      <c r="E47" s="22">
        <v>8074</v>
      </c>
      <c r="F47" s="12">
        <f t="shared" si="0"/>
        <v>36</v>
      </c>
      <c r="G47" s="12">
        <f t="shared" si="1"/>
        <v>10</v>
      </c>
      <c r="H47" s="12">
        <f t="shared" si="7"/>
        <v>198.71999999999997</v>
      </c>
      <c r="I47" s="12">
        <f t="shared" si="9"/>
        <v>33.6</v>
      </c>
      <c r="J47" s="1">
        <f t="shared" si="4"/>
        <v>232.31999999999996</v>
      </c>
      <c r="K47" s="1">
        <f t="shared" si="10"/>
        <v>18.585599999999996</v>
      </c>
      <c r="L47" s="13">
        <f t="shared" si="8"/>
        <v>250.90559999999996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1" ref="H48:H74">F48*$D$75</f>
        <v>0</v>
      </c>
      <c r="I48" s="12">
        <f aca="true" t="shared" si="12" ref="I48:I74">G48*$E$75</f>
        <v>0</v>
      </c>
      <c r="J48" s="1">
        <f>H48+I48</f>
        <v>0</v>
      </c>
      <c r="K48" s="1">
        <f>J48*$K$2</f>
        <v>0</v>
      </c>
      <c r="L48" s="13">
        <f t="shared" si="8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1"/>
        <v>0</v>
      </c>
      <c r="I49" s="12">
        <f t="shared" si="12"/>
        <v>0</v>
      </c>
      <c r="J49" s="1">
        <f>H49+I49</f>
        <v>0</v>
      </c>
      <c r="K49" s="1">
        <f t="shared" si="10"/>
        <v>0</v>
      </c>
      <c r="L49" s="13">
        <f t="shared" si="8"/>
        <v>0</v>
      </c>
    </row>
    <row r="50" spans="1:12" ht="15">
      <c r="A50" s="20" t="s">
        <v>50</v>
      </c>
      <c r="B50" s="22">
        <v>4550</v>
      </c>
      <c r="C50" s="22">
        <v>2542</v>
      </c>
      <c r="D50" s="22">
        <v>4550</v>
      </c>
      <c r="E50" s="22">
        <v>2542</v>
      </c>
      <c r="F50" s="12">
        <f>D50-B50</f>
        <v>0</v>
      </c>
      <c r="G50" s="12">
        <f t="shared" si="1"/>
        <v>0</v>
      </c>
      <c r="H50" s="12">
        <f t="shared" si="11"/>
        <v>0</v>
      </c>
      <c r="I50" s="12">
        <f t="shared" si="12"/>
        <v>0</v>
      </c>
      <c r="J50" s="1">
        <f t="shared" si="4"/>
        <v>0</v>
      </c>
      <c r="K50" s="1">
        <f t="shared" si="10"/>
        <v>0</v>
      </c>
      <c r="L50" s="13">
        <f t="shared" si="8"/>
        <v>0</v>
      </c>
    </row>
    <row r="51" spans="1:12" ht="15">
      <c r="A51" s="20" t="s">
        <v>74</v>
      </c>
      <c r="B51" s="22">
        <v>164</v>
      </c>
      <c r="C51" s="22">
        <v>69</v>
      </c>
      <c r="D51" s="22">
        <v>164</v>
      </c>
      <c r="E51" s="22">
        <v>69</v>
      </c>
      <c r="F51" s="12">
        <f>D51-B51</f>
        <v>0</v>
      </c>
      <c r="G51" s="12">
        <f t="shared" si="1"/>
        <v>0</v>
      </c>
      <c r="H51" s="12">
        <f t="shared" si="11"/>
        <v>0</v>
      </c>
      <c r="I51" s="12">
        <f t="shared" si="12"/>
        <v>0</v>
      </c>
      <c r="J51" s="1">
        <f t="shared" si="4"/>
        <v>0</v>
      </c>
      <c r="K51" s="1">
        <f t="shared" si="10"/>
        <v>0</v>
      </c>
      <c r="L51" s="13">
        <f t="shared" si="8"/>
        <v>0</v>
      </c>
    </row>
    <row r="52" spans="1:12" ht="15">
      <c r="A52" s="28" t="s">
        <v>52</v>
      </c>
      <c r="B52" s="22">
        <v>809</v>
      </c>
      <c r="C52" s="22">
        <v>164</v>
      </c>
      <c r="D52" s="22">
        <v>809</v>
      </c>
      <c r="E52" s="22">
        <v>164</v>
      </c>
      <c r="F52" s="12">
        <f t="shared" si="0"/>
        <v>0</v>
      </c>
      <c r="G52" s="12">
        <f t="shared" si="1"/>
        <v>0</v>
      </c>
      <c r="H52" s="12">
        <f t="shared" si="11"/>
        <v>0</v>
      </c>
      <c r="I52" s="12">
        <f t="shared" si="12"/>
        <v>0</v>
      </c>
      <c r="J52" s="1">
        <f>H52+I52</f>
        <v>0</v>
      </c>
      <c r="K52" s="1">
        <f t="shared" si="10"/>
        <v>0</v>
      </c>
      <c r="L52" s="13">
        <f t="shared" si="8"/>
        <v>0</v>
      </c>
    </row>
    <row r="53" spans="1:12" ht="15">
      <c r="A53" s="20" t="s">
        <v>53</v>
      </c>
      <c r="B53" s="22">
        <v>172</v>
      </c>
      <c r="C53" s="22">
        <v>48</v>
      </c>
      <c r="D53" s="22">
        <v>173</v>
      </c>
      <c r="E53" s="22">
        <v>49</v>
      </c>
      <c r="F53" s="12">
        <f t="shared" si="0"/>
        <v>1</v>
      </c>
      <c r="G53" s="12">
        <f t="shared" si="1"/>
        <v>1</v>
      </c>
      <c r="H53" s="12">
        <f t="shared" si="11"/>
        <v>5.52</v>
      </c>
      <c r="I53" s="12">
        <f t="shared" si="12"/>
        <v>3.36</v>
      </c>
      <c r="J53" s="1">
        <f aca="true" t="shared" si="13" ref="J53:J58">H53+I53</f>
        <v>8.879999999999999</v>
      </c>
      <c r="K53" s="1">
        <f t="shared" si="10"/>
        <v>0.7103999999999999</v>
      </c>
      <c r="L53" s="13">
        <f t="shared" si="8"/>
        <v>9.590399999999999</v>
      </c>
    </row>
    <row r="54" spans="1:12" ht="15">
      <c r="A54" s="20" t="s">
        <v>54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11"/>
        <v>0</v>
      </c>
      <c r="I54" s="12">
        <f t="shared" si="12"/>
        <v>0</v>
      </c>
      <c r="J54" s="1">
        <f t="shared" si="13"/>
        <v>0</v>
      </c>
      <c r="K54" s="1">
        <f t="shared" si="10"/>
        <v>0</v>
      </c>
      <c r="L54" s="13">
        <f t="shared" si="8"/>
        <v>0</v>
      </c>
    </row>
    <row r="55" spans="1:12" ht="15">
      <c r="A55" s="20" t="s">
        <v>55</v>
      </c>
      <c r="B55" s="22">
        <v>14700</v>
      </c>
      <c r="C55" s="22">
        <v>5722</v>
      </c>
      <c r="D55" s="22">
        <v>14700</v>
      </c>
      <c r="E55" s="22">
        <v>5722</v>
      </c>
      <c r="F55" s="12">
        <f t="shared" si="0"/>
        <v>0</v>
      </c>
      <c r="G55" s="12">
        <f t="shared" si="1"/>
        <v>0</v>
      </c>
      <c r="H55" s="12">
        <f t="shared" si="11"/>
        <v>0</v>
      </c>
      <c r="I55" s="12">
        <f t="shared" si="12"/>
        <v>0</v>
      </c>
      <c r="J55" s="1">
        <f>H55+I55</f>
        <v>0</v>
      </c>
      <c r="K55" s="1">
        <f t="shared" si="10"/>
        <v>0</v>
      </c>
      <c r="L55" s="13">
        <f t="shared" si="8"/>
        <v>0</v>
      </c>
    </row>
    <row r="56" spans="1:12" ht="15">
      <c r="A56" s="20" t="s">
        <v>56</v>
      </c>
      <c r="B56" s="22">
        <v>17902</v>
      </c>
      <c r="C56" s="22">
        <v>8013</v>
      </c>
      <c r="D56" s="22">
        <v>18610</v>
      </c>
      <c r="E56" s="22">
        <v>8671</v>
      </c>
      <c r="F56" s="12">
        <f t="shared" si="0"/>
        <v>708</v>
      </c>
      <c r="G56" s="12">
        <f t="shared" si="1"/>
        <v>658</v>
      </c>
      <c r="H56" s="12">
        <f t="shared" si="11"/>
        <v>3908.16</v>
      </c>
      <c r="I56" s="12">
        <f t="shared" si="12"/>
        <v>2210.88</v>
      </c>
      <c r="J56" s="1">
        <f>H56+I56</f>
        <v>6119.04</v>
      </c>
      <c r="K56" s="1">
        <f t="shared" si="10"/>
        <v>489.52320000000003</v>
      </c>
      <c r="L56" s="13">
        <f t="shared" si="8"/>
        <v>6608.5632</v>
      </c>
    </row>
    <row r="57" spans="1:12" ht="15">
      <c r="A57" s="20" t="s">
        <v>57</v>
      </c>
      <c r="B57" s="22">
        <v>1402</v>
      </c>
      <c r="C57" s="22">
        <v>965</v>
      </c>
      <c r="D57" s="22">
        <v>2473</v>
      </c>
      <c r="E57" s="22">
        <v>1480</v>
      </c>
      <c r="F57" s="12">
        <f t="shared" si="0"/>
        <v>1071</v>
      </c>
      <c r="G57" s="12">
        <f t="shared" si="1"/>
        <v>515</v>
      </c>
      <c r="H57" s="12">
        <f t="shared" si="11"/>
        <v>5911.919999999999</v>
      </c>
      <c r="I57" s="12">
        <f t="shared" si="12"/>
        <v>1730.3999999999999</v>
      </c>
      <c r="J57" s="1">
        <f t="shared" si="13"/>
        <v>7642.319999999999</v>
      </c>
      <c r="K57" s="1">
        <f t="shared" si="10"/>
        <v>611.3856</v>
      </c>
      <c r="L57" s="13">
        <f t="shared" si="8"/>
        <v>8253.7056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1"/>
        <v>0</v>
      </c>
      <c r="I58" s="12">
        <f t="shared" si="12"/>
        <v>0</v>
      </c>
      <c r="J58" s="1">
        <f t="shared" si="13"/>
        <v>0</v>
      </c>
      <c r="K58" s="1">
        <f t="shared" si="10"/>
        <v>0</v>
      </c>
      <c r="L58" s="13">
        <f t="shared" si="8"/>
        <v>0</v>
      </c>
    </row>
    <row r="59" spans="1:12" ht="15">
      <c r="A59" s="20" t="s">
        <v>59</v>
      </c>
      <c r="B59" s="22">
        <v>17098</v>
      </c>
      <c r="C59" s="22">
        <v>4975</v>
      </c>
      <c r="D59" s="22">
        <v>17098</v>
      </c>
      <c r="E59" s="22">
        <v>4975</v>
      </c>
      <c r="F59" s="12">
        <f t="shared" si="0"/>
        <v>0</v>
      </c>
      <c r="G59" s="12">
        <f t="shared" si="1"/>
        <v>0</v>
      </c>
      <c r="H59" s="12">
        <f t="shared" si="11"/>
        <v>0</v>
      </c>
      <c r="I59" s="12">
        <f t="shared" si="12"/>
        <v>0</v>
      </c>
      <c r="J59" s="1">
        <f t="shared" si="4"/>
        <v>0</v>
      </c>
      <c r="K59" s="1">
        <f t="shared" si="10"/>
        <v>0</v>
      </c>
      <c r="L59" s="13">
        <f t="shared" si="8"/>
        <v>0</v>
      </c>
    </row>
    <row r="60" spans="1:12" ht="15">
      <c r="A60" s="21" t="s">
        <v>51</v>
      </c>
      <c r="B60" s="22">
        <v>1776</v>
      </c>
      <c r="C60" s="22">
        <v>558</v>
      </c>
      <c r="D60" s="22">
        <v>1829</v>
      </c>
      <c r="E60" s="22">
        <v>584</v>
      </c>
      <c r="F60" s="12">
        <f>D60-B60</f>
        <v>53</v>
      </c>
      <c r="G60" s="12">
        <f>E60-C60</f>
        <v>26</v>
      </c>
      <c r="H60" s="12">
        <f t="shared" si="11"/>
        <v>292.56</v>
      </c>
      <c r="I60" s="12">
        <f t="shared" si="12"/>
        <v>87.36</v>
      </c>
      <c r="J60" s="1">
        <f>H60+I60</f>
        <v>379.92</v>
      </c>
      <c r="K60" s="1">
        <f>J60*$K$2</f>
        <v>30.393600000000003</v>
      </c>
      <c r="L60" s="13">
        <f t="shared" si="8"/>
        <v>410.3136</v>
      </c>
    </row>
    <row r="61" spans="1:12" ht="15">
      <c r="A61" s="20" t="s">
        <v>60</v>
      </c>
      <c r="B61" s="22">
        <v>8074</v>
      </c>
      <c r="C61" s="22">
        <v>2958</v>
      </c>
      <c r="D61" s="22">
        <v>8077</v>
      </c>
      <c r="E61" s="22">
        <v>2960</v>
      </c>
      <c r="F61" s="12">
        <f>D61-B61</f>
        <v>3</v>
      </c>
      <c r="G61" s="12">
        <f t="shared" si="1"/>
        <v>2</v>
      </c>
      <c r="H61" s="12">
        <f t="shared" si="11"/>
        <v>16.56</v>
      </c>
      <c r="I61" s="12">
        <f t="shared" si="12"/>
        <v>6.72</v>
      </c>
      <c r="J61" s="1">
        <f t="shared" si="4"/>
        <v>23.279999999999998</v>
      </c>
      <c r="K61" s="1">
        <f t="shared" si="10"/>
        <v>1.8623999999999998</v>
      </c>
      <c r="L61" s="13">
        <f t="shared" si="8"/>
        <v>25.1424</v>
      </c>
    </row>
    <row r="62" spans="1:12" ht="15">
      <c r="A62" s="20" t="s">
        <v>61</v>
      </c>
      <c r="B62" s="22">
        <v>23686</v>
      </c>
      <c r="C62" s="22">
        <v>9235</v>
      </c>
      <c r="D62" s="22">
        <v>24037</v>
      </c>
      <c r="E62" s="22">
        <v>9364</v>
      </c>
      <c r="F62" s="12">
        <f t="shared" si="0"/>
        <v>351</v>
      </c>
      <c r="G62" s="12">
        <f t="shared" si="1"/>
        <v>129</v>
      </c>
      <c r="H62" s="12">
        <f t="shared" si="11"/>
        <v>1937.5199999999998</v>
      </c>
      <c r="I62" s="12">
        <f t="shared" si="12"/>
        <v>433.44</v>
      </c>
      <c r="J62" s="1">
        <f t="shared" si="4"/>
        <v>2370.9599999999996</v>
      </c>
      <c r="K62" s="1">
        <f t="shared" si="10"/>
        <v>189.67679999999996</v>
      </c>
      <c r="L62" s="13">
        <f t="shared" si="8"/>
        <v>2560.6367999999993</v>
      </c>
    </row>
    <row r="63" spans="1:12" ht="15">
      <c r="A63" s="20" t="s">
        <v>62</v>
      </c>
      <c r="B63" s="22">
        <v>478</v>
      </c>
      <c r="C63" s="22">
        <v>187</v>
      </c>
      <c r="D63" s="22">
        <v>487</v>
      </c>
      <c r="E63" s="22">
        <v>187</v>
      </c>
      <c r="F63" s="12">
        <f t="shared" si="0"/>
        <v>9</v>
      </c>
      <c r="G63" s="12">
        <f t="shared" si="1"/>
        <v>0</v>
      </c>
      <c r="H63" s="12">
        <f t="shared" si="11"/>
        <v>49.67999999999999</v>
      </c>
      <c r="I63" s="12">
        <f t="shared" si="12"/>
        <v>0</v>
      </c>
      <c r="J63" s="1">
        <f t="shared" si="4"/>
        <v>49.67999999999999</v>
      </c>
      <c r="K63" s="1">
        <f t="shared" si="10"/>
        <v>3.9743999999999997</v>
      </c>
      <c r="L63" s="13">
        <f t="shared" si="8"/>
        <v>53.654399999999995</v>
      </c>
    </row>
    <row r="64" spans="1:12" ht="15">
      <c r="A64" s="20" t="s">
        <v>63</v>
      </c>
      <c r="B64" s="22">
        <v>140</v>
      </c>
      <c r="C64" s="22">
        <v>56</v>
      </c>
      <c r="D64" s="22">
        <v>140</v>
      </c>
      <c r="E64" s="22">
        <v>56</v>
      </c>
      <c r="F64" s="12">
        <f t="shared" si="0"/>
        <v>0</v>
      </c>
      <c r="G64" s="12">
        <f t="shared" si="1"/>
        <v>0</v>
      </c>
      <c r="H64" s="12">
        <f t="shared" si="11"/>
        <v>0</v>
      </c>
      <c r="I64" s="12">
        <f t="shared" si="12"/>
        <v>0</v>
      </c>
      <c r="J64" s="1">
        <f t="shared" si="4"/>
        <v>0</v>
      </c>
      <c r="K64" s="1">
        <f t="shared" si="10"/>
        <v>0</v>
      </c>
      <c r="L64" s="13">
        <f t="shared" si="8"/>
        <v>0</v>
      </c>
    </row>
    <row r="65" spans="1:12" ht="15">
      <c r="A65" s="20" t="s">
        <v>64</v>
      </c>
      <c r="B65" s="22">
        <v>117</v>
      </c>
      <c r="C65" s="22">
        <v>52</v>
      </c>
      <c r="D65" s="22">
        <v>118</v>
      </c>
      <c r="E65" s="22">
        <v>52</v>
      </c>
      <c r="F65" s="12">
        <f t="shared" si="0"/>
        <v>1</v>
      </c>
      <c r="G65" s="12">
        <f t="shared" si="1"/>
        <v>0</v>
      </c>
      <c r="H65" s="12">
        <f t="shared" si="11"/>
        <v>5.52</v>
      </c>
      <c r="I65" s="12">
        <f t="shared" si="12"/>
        <v>0</v>
      </c>
      <c r="J65" s="1">
        <f t="shared" si="4"/>
        <v>5.52</v>
      </c>
      <c r="K65" s="1">
        <f t="shared" si="10"/>
        <v>0.4416</v>
      </c>
      <c r="L65" s="13">
        <f t="shared" si="8"/>
        <v>5.9616</v>
      </c>
    </row>
    <row r="66" spans="1:12" ht="15">
      <c r="A66" s="20" t="s">
        <v>65</v>
      </c>
      <c r="B66" s="22">
        <v>1037</v>
      </c>
      <c r="C66" s="22">
        <v>489</v>
      </c>
      <c r="D66" s="22">
        <v>1038</v>
      </c>
      <c r="E66" s="22">
        <v>490</v>
      </c>
      <c r="F66" s="12">
        <f t="shared" si="0"/>
        <v>1</v>
      </c>
      <c r="G66" s="12">
        <f t="shared" si="1"/>
        <v>1</v>
      </c>
      <c r="H66" s="12">
        <f t="shared" si="11"/>
        <v>5.52</v>
      </c>
      <c r="I66" s="12">
        <f t="shared" si="12"/>
        <v>3.36</v>
      </c>
      <c r="J66" s="1">
        <f t="shared" si="4"/>
        <v>8.879999999999999</v>
      </c>
      <c r="K66" s="1">
        <f t="shared" si="10"/>
        <v>0.7103999999999999</v>
      </c>
      <c r="L66" s="13">
        <f t="shared" si="8"/>
        <v>9.590399999999999</v>
      </c>
    </row>
    <row r="67" spans="1:12" ht="15">
      <c r="A67" s="28" t="s">
        <v>78</v>
      </c>
      <c r="B67" s="22">
        <v>7634</v>
      </c>
      <c r="C67" s="22">
        <v>3554</v>
      </c>
      <c r="D67" s="22">
        <v>9137</v>
      </c>
      <c r="E67" s="22">
        <v>4274</v>
      </c>
      <c r="F67" s="12">
        <f t="shared" si="0"/>
        <v>1503</v>
      </c>
      <c r="G67" s="12">
        <f t="shared" si="1"/>
        <v>720</v>
      </c>
      <c r="H67" s="12">
        <f t="shared" si="11"/>
        <v>8296.56</v>
      </c>
      <c r="I67" s="12">
        <f t="shared" si="12"/>
        <v>2419.2</v>
      </c>
      <c r="J67" s="1">
        <f t="shared" si="4"/>
        <v>10715.759999999998</v>
      </c>
      <c r="K67" s="1">
        <f t="shared" si="10"/>
        <v>857.2607999999999</v>
      </c>
      <c r="L67" s="13">
        <f>J67+K67</f>
        <v>11573.020799999998</v>
      </c>
    </row>
    <row r="68" spans="1:12" ht="15">
      <c r="A68" s="28" t="s">
        <v>66</v>
      </c>
      <c r="B68" s="22">
        <v>1295</v>
      </c>
      <c r="C68" s="22">
        <v>506</v>
      </c>
      <c r="D68" s="22">
        <v>1295</v>
      </c>
      <c r="E68" s="22">
        <v>506</v>
      </c>
      <c r="F68" s="12">
        <f>D68-B68</f>
        <v>0</v>
      </c>
      <c r="G68" s="12">
        <f>E68-C68</f>
        <v>0</v>
      </c>
      <c r="H68" s="12">
        <f>F68*$D$75</f>
        <v>0</v>
      </c>
      <c r="I68" s="12">
        <f>G68*$E$75</f>
        <v>0</v>
      </c>
      <c r="J68" s="1">
        <f>H68+I68</f>
        <v>0</v>
      </c>
      <c r="K68" s="1">
        <f>J68*$K$2</f>
        <v>0</v>
      </c>
      <c r="L68" s="13">
        <f>J68+K68</f>
        <v>0</v>
      </c>
    </row>
    <row r="69" spans="1:14" ht="15">
      <c r="A69" s="20" t="s">
        <v>68</v>
      </c>
      <c r="B69" s="22">
        <v>19182</v>
      </c>
      <c r="C69" s="22">
        <v>2445</v>
      </c>
      <c r="D69" s="22">
        <v>19186</v>
      </c>
      <c r="E69" s="22">
        <v>2446</v>
      </c>
      <c r="F69" s="14">
        <f t="shared" si="0"/>
        <v>4</v>
      </c>
      <c r="G69" s="14">
        <f t="shared" si="1"/>
        <v>1</v>
      </c>
      <c r="H69" s="12">
        <f t="shared" si="11"/>
        <v>22.08</v>
      </c>
      <c r="I69" s="12">
        <f t="shared" si="12"/>
        <v>3.36</v>
      </c>
      <c r="J69" s="1">
        <f aca="true" t="shared" si="14" ref="J69:J74">H69+I69</f>
        <v>25.439999999999998</v>
      </c>
      <c r="K69" s="1">
        <f t="shared" si="10"/>
        <v>2.0351999999999997</v>
      </c>
      <c r="L69" s="13">
        <f aca="true" t="shared" si="15" ref="L69:L74">J69+K69</f>
        <v>27.475199999999997</v>
      </c>
      <c r="N69" s="5"/>
    </row>
    <row r="70" spans="1:14" ht="15">
      <c r="A70" s="20" t="s">
        <v>67</v>
      </c>
      <c r="B70" s="22">
        <v>16998</v>
      </c>
      <c r="C70" s="22">
        <v>4287</v>
      </c>
      <c r="D70" s="22">
        <v>17336</v>
      </c>
      <c r="E70" s="22">
        <v>4382</v>
      </c>
      <c r="F70" s="14">
        <f t="shared" si="0"/>
        <v>338</v>
      </c>
      <c r="G70" s="14">
        <f t="shared" si="1"/>
        <v>95</v>
      </c>
      <c r="H70" s="12">
        <f t="shared" si="11"/>
        <v>1865.7599999999998</v>
      </c>
      <c r="I70" s="12">
        <f t="shared" si="12"/>
        <v>319.2</v>
      </c>
      <c r="J70" s="1">
        <f t="shared" si="14"/>
        <v>2184.9599999999996</v>
      </c>
      <c r="K70" s="1">
        <f t="shared" si="10"/>
        <v>174.79679999999996</v>
      </c>
      <c r="L70" s="13">
        <f t="shared" si="15"/>
        <v>2359.7567999999997</v>
      </c>
      <c r="N70" s="5"/>
    </row>
    <row r="71" spans="1:12" ht="15">
      <c r="A71" s="20" t="s">
        <v>69</v>
      </c>
      <c r="B71" s="22">
        <v>898</v>
      </c>
      <c r="C71" s="22">
        <v>293</v>
      </c>
      <c r="D71" s="22">
        <v>898</v>
      </c>
      <c r="E71" s="22">
        <v>294</v>
      </c>
      <c r="F71" s="14">
        <f aca="true" t="shared" si="16" ref="F71:G74">D71-B71</f>
        <v>0</v>
      </c>
      <c r="G71" s="14">
        <f t="shared" si="16"/>
        <v>1</v>
      </c>
      <c r="H71" s="12">
        <f t="shared" si="11"/>
        <v>0</v>
      </c>
      <c r="I71" s="12">
        <f t="shared" si="12"/>
        <v>3.36</v>
      </c>
      <c r="J71" s="1">
        <f t="shared" si="14"/>
        <v>3.36</v>
      </c>
      <c r="K71" s="1">
        <f>J71*$K$2</f>
        <v>0.2688</v>
      </c>
      <c r="L71" s="13">
        <f t="shared" si="15"/>
        <v>3.6288</v>
      </c>
    </row>
    <row r="72" spans="1:12" ht="15">
      <c r="A72" s="20" t="s">
        <v>70</v>
      </c>
      <c r="B72" s="22">
        <v>7</v>
      </c>
      <c r="C72" s="22">
        <v>0</v>
      </c>
      <c r="D72" s="22">
        <v>7</v>
      </c>
      <c r="E72" s="22">
        <v>0</v>
      </c>
      <c r="F72" s="14">
        <f t="shared" si="16"/>
        <v>0</v>
      </c>
      <c r="G72" s="14">
        <f t="shared" si="16"/>
        <v>0</v>
      </c>
      <c r="H72" s="12">
        <f t="shared" si="11"/>
        <v>0</v>
      </c>
      <c r="I72" s="12">
        <f t="shared" si="12"/>
        <v>0</v>
      </c>
      <c r="J72" s="1">
        <f t="shared" si="14"/>
        <v>0</v>
      </c>
      <c r="K72" s="1">
        <f>J72*$K$2</f>
        <v>0</v>
      </c>
      <c r="L72" s="13">
        <f t="shared" si="15"/>
        <v>0</v>
      </c>
    </row>
    <row r="73" spans="1:12" ht="15">
      <c r="A73" s="20" t="s">
        <v>72</v>
      </c>
      <c r="B73" s="22">
        <v>670</v>
      </c>
      <c r="C73" s="22">
        <v>261</v>
      </c>
      <c r="D73" s="22">
        <v>670</v>
      </c>
      <c r="E73" s="22">
        <v>261</v>
      </c>
      <c r="F73" s="12">
        <f t="shared" si="16"/>
        <v>0</v>
      </c>
      <c r="G73" s="12">
        <f t="shared" si="16"/>
        <v>0</v>
      </c>
      <c r="H73" s="12">
        <f t="shared" si="11"/>
        <v>0</v>
      </c>
      <c r="I73" s="12">
        <f t="shared" si="12"/>
        <v>0</v>
      </c>
      <c r="J73" s="1">
        <f t="shared" si="14"/>
        <v>0</v>
      </c>
      <c r="K73" s="1">
        <f>J73*$K$2</f>
        <v>0</v>
      </c>
      <c r="L73" s="13">
        <f t="shared" si="15"/>
        <v>0</v>
      </c>
    </row>
    <row r="74" spans="1:12" ht="15">
      <c r="A74" s="20" t="s">
        <v>73</v>
      </c>
      <c r="B74" s="22">
        <v>4487</v>
      </c>
      <c r="C74" s="22">
        <v>2130</v>
      </c>
      <c r="D74" s="22">
        <v>4487</v>
      </c>
      <c r="E74" s="22">
        <v>2130</v>
      </c>
      <c r="F74" s="12">
        <f t="shared" si="16"/>
        <v>0</v>
      </c>
      <c r="G74" s="12">
        <f t="shared" si="16"/>
        <v>0</v>
      </c>
      <c r="H74" s="12">
        <f t="shared" si="11"/>
        <v>0</v>
      </c>
      <c r="I74" s="12">
        <f t="shared" si="12"/>
        <v>0</v>
      </c>
      <c r="J74" s="1">
        <f t="shared" si="14"/>
        <v>0</v>
      </c>
      <c r="K74" s="1">
        <f>J74*$K$2</f>
        <v>0</v>
      </c>
      <c r="L74" s="13">
        <f t="shared" si="15"/>
        <v>0</v>
      </c>
    </row>
    <row r="75" spans="4:12" ht="15">
      <c r="D75" s="15">
        <v>5.52</v>
      </c>
      <c r="E75" s="15">
        <v>3.36</v>
      </c>
      <c r="F75" s="25"/>
      <c r="G75" s="25"/>
      <c r="I75" s="25"/>
      <c r="J75" s="19"/>
      <c r="L75" s="27">
        <f>SUM(L3:L74)</f>
        <v>59218.3872</v>
      </c>
    </row>
    <row r="78" spans="2:9" ht="15">
      <c r="B78" s="26"/>
      <c r="C78" s="24"/>
      <c r="D78" s="24"/>
      <c r="E78" s="24"/>
      <c r="F78" s="24"/>
      <c r="G78" s="24"/>
      <c r="H78" s="24"/>
      <c r="I78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2021-08-24T11:05:16Z</cp:lastPrinted>
  <dcterms:created xsi:type="dcterms:W3CDTF">2015-04-23T14:48:08Z</dcterms:created>
  <dcterms:modified xsi:type="dcterms:W3CDTF">2021-12-23T12:03:58Z</dcterms:modified>
  <cp:category/>
  <cp:version/>
  <cp:contentType/>
  <cp:contentStatus/>
</cp:coreProperties>
</file>