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<sst xmlns="http://schemas.openxmlformats.org/spreadsheetml/2006/main" count="94" uniqueCount="83">
  <si>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</si>
  <si>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</si>
  <si>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</si>
  <si>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</si>
  <si>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</si>
  <si>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</si>
  <si>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</si>
  <si>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</si>
  <si>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</si>
  <si>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</si>
  <si>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</si>
  <si>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</si>
  <si>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</si>
  <si>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</si>
  <si>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</si>
  <si>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</si>
  <si>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</si>
  <si>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</si>
  <si>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</si>
  <si>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</si>
  <si>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</si>
  <si>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</si>
  <si>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</si>
  <si>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</si>
  <si>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</si>
  <si>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</si>
  <si>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</si>
  <si>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</si>
  <si>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</si>
  <si>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</si>
  <si>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</si>
  <si>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</si>
  <si>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</si>
  <si>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</si>
  <si>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</si>
  <si>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</si>
  <si>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</si>
  <si>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</si>
  <si>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</si>
  <si>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</si>
  <si>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</si>
  <si>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</si>
  <si>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</si>
  <si>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</si>
  <si>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</si>
  <si>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</si>
  <si>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</si>
  <si>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</si>
  <si>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</si>
  <si>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</si>
  <si>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</si>
  <si>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</si>
  <si>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</si>
  <si>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</si>
  <si>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</si>
  <si>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</si>
  <si>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</si>
  <si>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</si>
  <si>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</si>
  <si>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</si>
  <si>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</si>
  <si>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</si>
  <si>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</si>
  <si>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</si>
  <si>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</si>
  <si>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</si>
  <si>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</si>
  <si>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</si>
  <si>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</si>
  <si>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</si>
  <si>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</si>
  <si>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</si>
  <si>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</si>
  <si>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</si>
  <si>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</si>
  <si>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</si>
  <si>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</si>
  <si>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</si>
  <si>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№ 69/70</t>
  </si>
  <si>
    <t>№ 61а</t>
  </si>
  <si>
    <t>Показания на 23.11.2022</t>
  </si>
  <si>
    <t>№ 67</t>
  </si>
  <si>
    <t>Показания на 23.12.2022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</si>
</sst>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167" fontId="49" fillId="0" borderId="0" xfId="0" applyNumberFormat="1" applyFont="1" applyAlignment="1">
      <alignment/>
    </xf>
    <xf numFmtId="0" fontId="48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120" zoomScaleNormal="120" zoomScalePageLayoutView="0" workbookViewId="0" topLeftCell="A69">
      <selection activeCell="H81" sqref="H81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2" t="s">
        <v>80</v>
      </c>
      <c r="C1" s="32"/>
      <c r="D1" s="32" t="s">
        <v>82</v>
      </c>
      <c r="E1" s="32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75</v>
      </c>
      <c r="K2" s="10">
        <v>0.08</v>
      </c>
      <c r="L2" s="9" t="s">
        <v>7</v>
      </c>
    </row>
    <row r="3" spans="1:12" ht="15">
      <c r="A3" s="30" t="s">
        <v>74</v>
      </c>
      <c r="B3" s="33">
        <v>14630</v>
      </c>
      <c r="C3" s="33">
        <v>7757</v>
      </c>
      <c r="D3" s="22">
        <v>15190</v>
      </c>
      <c r="E3" s="22">
        <v>7769</v>
      </c>
      <c r="F3" s="12">
        <f aca="true" t="shared" si="0" ref="F3:F72">D3-B3</f>
        <v>560</v>
      </c>
      <c r="G3" s="12">
        <f aca="true" t="shared" si="1" ref="G3:G72">E3-C3</f>
        <v>12</v>
      </c>
      <c r="H3" s="12">
        <f aca="true" t="shared" si="2" ref="H3:H23">F3*$D$77</f>
        <v>3516.8</v>
      </c>
      <c r="I3" s="12">
        <f aca="true" t="shared" si="3" ref="I3:I34">G3*$E$77</f>
        <v>46.08</v>
      </c>
      <c r="J3" s="1">
        <f aca="true" t="shared" si="4" ref="J3:J69">H3+I3</f>
        <v>3562.88</v>
      </c>
      <c r="K3" s="1">
        <f aca="true" t="shared" si="5" ref="K3:K36">J3*$K$2</f>
        <v>285.03040000000004</v>
      </c>
      <c r="L3" s="13">
        <f aca="true" t="shared" si="6" ref="L3:L34">J3+K3</f>
        <v>3847.9104</v>
      </c>
    </row>
    <row r="4" spans="1:12" ht="15">
      <c r="A4" s="30" t="s">
        <v>9</v>
      </c>
      <c r="B4" s="22">
        <v>20005</v>
      </c>
      <c r="C4" s="22">
        <v>10134</v>
      </c>
      <c r="D4" s="22">
        <v>20005</v>
      </c>
      <c r="E4" s="22">
        <v>10134</v>
      </c>
      <c r="F4" s="23">
        <f t="shared" si="0"/>
        <v>0</v>
      </c>
      <c r="G4" s="23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t="shared" si="6"/>
        <v>0</v>
      </c>
    </row>
    <row r="5" spans="1:12" ht="15">
      <c r="A5" s="30" t="s">
        <v>10</v>
      </c>
      <c r="B5" s="22">
        <v>5776</v>
      </c>
      <c r="C5" s="22">
        <v>2703</v>
      </c>
      <c r="D5" s="22">
        <v>5776</v>
      </c>
      <c r="E5" s="22">
        <v>2703</v>
      </c>
      <c r="F5" s="23">
        <f t="shared" si="0"/>
        <v>0</v>
      </c>
      <c r="G5" s="23">
        <f t="shared" si="1"/>
        <v>0</v>
      </c>
      <c r="H5" s="12">
        <f t="shared" si="2"/>
        <v>0</v>
      </c>
      <c r="I5" s="12">
        <f t="shared" si="3"/>
        <v>0</v>
      </c>
      <c r="J5" s="1">
        <f t="shared" si="4"/>
        <v>0</v>
      </c>
      <c r="K5" s="1">
        <f t="shared" si="5"/>
        <v>0</v>
      </c>
      <c r="L5" s="13">
        <f t="shared" si="6"/>
        <v>0</v>
      </c>
    </row>
    <row r="6" spans="1:12" ht="15">
      <c r="A6" s="20" t="s">
        <v>11</v>
      </c>
      <c r="B6" s="22">
        <v>17485</v>
      </c>
      <c r="C6" s="22">
        <v>10001</v>
      </c>
      <c r="D6" s="22">
        <v>17522</v>
      </c>
      <c r="E6" s="22">
        <v>10017</v>
      </c>
      <c r="F6" s="12">
        <f t="shared" si="0"/>
        <v>37</v>
      </c>
      <c r="G6" s="12">
        <f t="shared" si="1"/>
        <v>16</v>
      </c>
      <c r="H6" s="12">
        <f t="shared" si="2"/>
        <v>232.36</v>
      </c>
      <c r="I6" s="12">
        <f t="shared" si="3"/>
        <v>61.44</v>
      </c>
      <c r="J6" s="1">
        <f t="shared" si="4"/>
        <v>293.8</v>
      </c>
      <c r="K6" s="1">
        <f t="shared" si="5"/>
        <v>23.504</v>
      </c>
      <c r="L6" s="13">
        <f t="shared" si="6"/>
        <v>317.30400000000003</v>
      </c>
    </row>
    <row r="7" spans="1:12" ht="15">
      <c r="A7" s="20" t="s">
        <v>12</v>
      </c>
      <c r="B7" s="22">
        <v>4668</v>
      </c>
      <c r="C7" s="22">
        <v>1016</v>
      </c>
      <c r="D7" s="22">
        <v>4697</v>
      </c>
      <c r="E7" s="22">
        <v>1016</v>
      </c>
      <c r="F7" s="12">
        <f t="shared" si="0"/>
        <v>29</v>
      </c>
      <c r="G7" s="12">
        <f t="shared" si="1"/>
        <v>0</v>
      </c>
      <c r="H7" s="12">
        <f t="shared" si="2"/>
        <v>182.12</v>
      </c>
      <c r="I7" s="12">
        <f t="shared" si="3"/>
        <v>0</v>
      </c>
      <c r="J7" s="1">
        <f t="shared" si="4"/>
        <v>182.12</v>
      </c>
      <c r="K7" s="1">
        <f t="shared" si="5"/>
        <v>14.569600000000001</v>
      </c>
      <c r="L7" s="13">
        <f t="shared" si="6"/>
        <v>196.6896</v>
      </c>
    </row>
    <row r="8" spans="1:12" ht="15">
      <c r="A8" s="20" t="s">
        <v>70</v>
      </c>
      <c r="B8" s="22">
        <v>1503</v>
      </c>
      <c r="C8" s="22">
        <v>768</v>
      </c>
      <c r="D8" s="22">
        <v>1503</v>
      </c>
      <c r="E8" s="22">
        <v>768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 t="shared" si="6"/>
        <v>0</v>
      </c>
    </row>
    <row r="9" spans="1:12" ht="15">
      <c r="A9" s="20" t="s">
        <v>13</v>
      </c>
      <c r="B9" s="22">
        <v>861</v>
      </c>
      <c r="C9" s="22">
        <v>191</v>
      </c>
      <c r="D9" s="22">
        <v>861</v>
      </c>
      <c r="E9" s="22">
        <v>191</v>
      </c>
      <c r="F9" s="12">
        <f t="shared" si="0"/>
        <v>0</v>
      </c>
      <c r="G9" s="12">
        <f t="shared" si="1"/>
        <v>0</v>
      </c>
      <c r="H9" s="12">
        <f t="shared" si="2"/>
        <v>0</v>
      </c>
      <c r="I9" s="12">
        <f t="shared" si="3"/>
        <v>0</v>
      </c>
      <c r="J9" s="1">
        <f t="shared" si="4"/>
        <v>0</v>
      </c>
      <c r="K9" s="1">
        <f t="shared" si="5"/>
        <v>0</v>
      </c>
      <c r="L9" s="13">
        <f t="shared" si="6"/>
        <v>0</v>
      </c>
    </row>
    <row r="10" spans="1:12" ht="15">
      <c r="A10" s="20" t="s">
        <v>14</v>
      </c>
      <c r="B10" s="22">
        <v>11518</v>
      </c>
      <c r="C10" s="22">
        <v>4308</v>
      </c>
      <c r="D10" s="22">
        <v>11617</v>
      </c>
      <c r="E10" s="22">
        <v>4355</v>
      </c>
      <c r="F10" s="12">
        <f t="shared" si="0"/>
        <v>99</v>
      </c>
      <c r="G10" s="12">
        <f t="shared" si="1"/>
        <v>47</v>
      </c>
      <c r="H10" s="12">
        <f t="shared" si="2"/>
        <v>621.72</v>
      </c>
      <c r="I10" s="12">
        <f t="shared" si="3"/>
        <v>180.48</v>
      </c>
      <c r="J10" s="1">
        <f t="shared" si="4"/>
        <v>802.2</v>
      </c>
      <c r="K10" s="1">
        <f t="shared" si="5"/>
        <v>64.176</v>
      </c>
      <c r="L10" s="13">
        <f t="shared" si="6"/>
        <v>866.3760000000001</v>
      </c>
    </row>
    <row r="11" spans="1:12" ht="15">
      <c r="A11" s="20" t="s">
        <v>14</v>
      </c>
      <c r="B11" s="22">
        <v>473</v>
      </c>
      <c r="C11" s="22">
        <v>374</v>
      </c>
      <c r="D11" s="22">
        <v>474</v>
      </c>
      <c r="E11" s="22">
        <v>374</v>
      </c>
      <c r="F11" s="12">
        <f t="shared" si="0"/>
        <v>1</v>
      </c>
      <c r="G11" s="12">
        <f t="shared" si="1"/>
        <v>0</v>
      </c>
      <c r="H11" s="12">
        <f t="shared" si="2"/>
        <v>6.28</v>
      </c>
      <c r="I11" s="12">
        <f t="shared" si="3"/>
        <v>0</v>
      </c>
      <c r="J11" s="1">
        <f t="shared" si="4"/>
        <v>6.28</v>
      </c>
      <c r="K11" s="1">
        <f t="shared" si="5"/>
        <v>0.5024000000000001</v>
      </c>
      <c r="L11" s="13">
        <f t="shared" si="6"/>
        <v>6.7824</v>
      </c>
    </row>
    <row r="12" spans="1:12" ht="15">
      <c r="A12" s="20" t="s">
        <v>15</v>
      </c>
      <c r="B12" s="22">
        <v>1247</v>
      </c>
      <c r="C12" s="22">
        <v>284</v>
      </c>
      <c r="D12" s="22">
        <v>1288</v>
      </c>
      <c r="E12" s="22">
        <v>330</v>
      </c>
      <c r="F12" s="12">
        <f t="shared" si="0"/>
        <v>41</v>
      </c>
      <c r="G12" s="12">
        <f t="shared" si="1"/>
        <v>46</v>
      </c>
      <c r="H12" s="12">
        <f t="shared" si="2"/>
        <v>257.48</v>
      </c>
      <c r="I12" s="12">
        <f t="shared" si="3"/>
        <v>176.64</v>
      </c>
      <c r="J12" s="1">
        <f t="shared" si="4"/>
        <v>434.12</v>
      </c>
      <c r="K12" s="1">
        <f t="shared" si="5"/>
        <v>34.7296</v>
      </c>
      <c r="L12" s="13">
        <f t="shared" si="6"/>
        <v>468.8496</v>
      </c>
    </row>
    <row r="13" spans="1:12" ht="15">
      <c r="A13" s="20" t="s">
        <v>16</v>
      </c>
      <c r="B13" s="22">
        <v>3923</v>
      </c>
      <c r="C13" s="22">
        <v>1131</v>
      </c>
      <c r="D13" s="22">
        <v>3923</v>
      </c>
      <c r="E13" s="22">
        <v>1131</v>
      </c>
      <c r="F13" s="12">
        <f t="shared" si="0"/>
        <v>0</v>
      </c>
      <c r="G13" s="12">
        <f t="shared" si="1"/>
        <v>0</v>
      </c>
      <c r="H13" s="12">
        <f t="shared" si="2"/>
        <v>0</v>
      </c>
      <c r="I13" s="12">
        <f t="shared" si="3"/>
        <v>0</v>
      </c>
      <c r="J13" s="1">
        <f t="shared" si="4"/>
        <v>0</v>
      </c>
      <c r="K13" s="1">
        <f t="shared" si="5"/>
        <v>0</v>
      </c>
      <c r="L13" s="13">
        <f t="shared" si="6"/>
        <v>0</v>
      </c>
    </row>
    <row r="14" spans="1:12" ht="15">
      <c r="A14" s="20" t="s">
        <v>17</v>
      </c>
      <c r="B14" s="22">
        <v>2745</v>
      </c>
      <c r="C14" s="22">
        <v>1358</v>
      </c>
      <c r="D14" s="22">
        <v>3104</v>
      </c>
      <c r="E14" s="22">
        <v>1542</v>
      </c>
      <c r="F14" s="12">
        <f t="shared" si="0"/>
        <v>359</v>
      </c>
      <c r="G14" s="12">
        <f t="shared" si="1"/>
        <v>184</v>
      </c>
      <c r="H14" s="12">
        <f t="shared" si="2"/>
        <v>2254.52</v>
      </c>
      <c r="I14" s="12">
        <f t="shared" si="3"/>
        <v>706.56</v>
      </c>
      <c r="J14" s="1">
        <f t="shared" si="4"/>
        <v>2961.08</v>
      </c>
      <c r="K14" s="1">
        <f t="shared" si="5"/>
        <v>236.8864</v>
      </c>
      <c r="L14" s="13">
        <f t="shared" si="6"/>
        <v>3197.9664</v>
      </c>
    </row>
    <row r="15" spans="1:12" ht="15">
      <c r="A15" s="20" t="s">
        <v>18</v>
      </c>
      <c r="B15" s="22">
        <v>94</v>
      </c>
      <c r="C15" s="22">
        <v>39</v>
      </c>
      <c r="D15" s="22">
        <v>94</v>
      </c>
      <c r="E15" s="22">
        <v>39</v>
      </c>
      <c r="F15" s="12">
        <f t="shared" si="0"/>
        <v>0</v>
      </c>
      <c r="G15" s="12">
        <f t="shared" si="1"/>
        <v>0</v>
      </c>
      <c r="H15" s="12">
        <f t="shared" si="2"/>
        <v>0</v>
      </c>
      <c r="I15" s="12">
        <f t="shared" si="3"/>
        <v>0</v>
      </c>
      <c r="J15" s="1">
        <f t="shared" si="4"/>
        <v>0</v>
      </c>
      <c r="K15" s="1">
        <f t="shared" si="5"/>
        <v>0</v>
      </c>
      <c r="L15" s="13">
        <f t="shared" si="6"/>
        <v>0</v>
      </c>
    </row>
    <row r="16" spans="1:12" ht="15">
      <c r="A16" s="20" t="s">
        <v>19</v>
      </c>
      <c r="B16" s="22">
        <v>267</v>
      </c>
      <c r="C16" s="22">
        <v>206</v>
      </c>
      <c r="D16" s="22">
        <v>267</v>
      </c>
      <c r="E16" s="22">
        <v>206</v>
      </c>
      <c r="F16" s="12">
        <f t="shared" si="0"/>
        <v>0</v>
      </c>
      <c r="G16" s="12">
        <f t="shared" si="1"/>
        <v>0</v>
      </c>
      <c r="H16" s="12">
        <f t="shared" si="2"/>
        <v>0</v>
      </c>
      <c r="I16" s="12">
        <f t="shared" si="3"/>
        <v>0</v>
      </c>
      <c r="J16" s="1">
        <f t="shared" si="4"/>
        <v>0</v>
      </c>
      <c r="K16" s="1">
        <f t="shared" si="5"/>
        <v>0</v>
      </c>
      <c r="L16" s="13">
        <f t="shared" si="6"/>
        <v>0</v>
      </c>
    </row>
    <row r="17" spans="1:12" ht="15">
      <c r="A17" s="20" t="s">
        <v>20</v>
      </c>
      <c r="B17" s="22">
        <v>8542</v>
      </c>
      <c r="C17" s="22">
        <v>2035</v>
      </c>
      <c r="D17" s="22">
        <v>8542</v>
      </c>
      <c r="E17" s="22">
        <v>2035</v>
      </c>
      <c r="F17" s="12">
        <f t="shared" si="0"/>
        <v>0</v>
      </c>
      <c r="G17" s="12">
        <f t="shared" si="1"/>
        <v>0</v>
      </c>
      <c r="H17" s="12">
        <f t="shared" si="2"/>
        <v>0</v>
      </c>
      <c r="I17" s="12">
        <f t="shared" si="3"/>
        <v>0</v>
      </c>
      <c r="J17" s="1">
        <f t="shared" si="4"/>
        <v>0</v>
      </c>
      <c r="K17" s="1">
        <f t="shared" si="5"/>
        <v>0</v>
      </c>
      <c r="L17" s="13">
        <f t="shared" si="6"/>
        <v>0</v>
      </c>
    </row>
    <row r="18" spans="1:12" ht="15">
      <c r="A18" s="20" t="s">
        <v>21</v>
      </c>
      <c r="B18" s="22">
        <v>18414</v>
      </c>
      <c r="C18" s="22">
        <v>9792</v>
      </c>
      <c r="D18" s="22">
        <v>19464</v>
      </c>
      <c r="E18" s="22">
        <v>10331</v>
      </c>
      <c r="F18" s="12">
        <f t="shared" si="0"/>
        <v>1050</v>
      </c>
      <c r="G18" s="12">
        <f t="shared" si="1"/>
        <v>539</v>
      </c>
      <c r="H18" s="12">
        <f t="shared" si="2"/>
        <v>6594</v>
      </c>
      <c r="I18" s="12">
        <f t="shared" si="3"/>
        <v>2069.7599999999998</v>
      </c>
      <c r="J18" s="1">
        <f t="shared" si="4"/>
        <v>8663.76</v>
      </c>
      <c r="K18" s="1">
        <f t="shared" si="5"/>
        <v>693.1008</v>
      </c>
      <c r="L18" s="13">
        <f t="shared" si="6"/>
        <v>9356.8608</v>
      </c>
    </row>
    <row r="19" spans="1:12" ht="15">
      <c r="A19" s="20" t="s">
        <v>22</v>
      </c>
      <c r="B19" s="22">
        <v>5113</v>
      </c>
      <c r="C19" s="22">
        <v>2323</v>
      </c>
      <c r="D19" s="22">
        <v>5113</v>
      </c>
      <c r="E19" s="22">
        <v>2324</v>
      </c>
      <c r="F19" s="12">
        <f t="shared" si="0"/>
        <v>0</v>
      </c>
      <c r="G19" s="12">
        <f t="shared" si="1"/>
        <v>1</v>
      </c>
      <c r="H19" s="12">
        <f t="shared" si="2"/>
        <v>0</v>
      </c>
      <c r="I19" s="12">
        <f t="shared" si="3"/>
        <v>3.84</v>
      </c>
      <c r="J19" s="1">
        <f t="shared" si="4"/>
        <v>3.84</v>
      </c>
      <c r="K19" s="1">
        <f t="shared" si="5"/>
        <v>0.3072</v>
      </c>
      <c r="L19" s="13">
        <f t="shared" si="6"/>
        <v>4.1472</v>
      </c>
    </row>
    <row r="20" spans="1:12" ht="15">
      <c r="A20" s="20" t="s">
        <v>23</v>
      </c>
      <c r="B20" s="22">
        <v>8943</v>
      </c>
      <c r="C20" s="22">
        <v>4643</v>
      </c>
      <c r="D20" s="22">
        <v>9070</v>
      </c>
      <c r="E20" s="22">
        <v>4700</v>
      </c>
      <c r="F20" s="12">
        <f t="shared" si="0"/>
        <v>127</v>
      </c>
      <c r="G20" s="12">
        <f t="shared" si="1"/>
        <v>57</v>
      </c>
      <c r="H20" s="12">
        <f t="shared" si="2"/>
        <v>797.5600000000001</v>
      </c>
      <c r="I20" s="12">
        <f t="shared" si="3"/>
        <v>218.88</v>
      </c>
      <c r="J20" s="1">
        <f t="shared" si="4"/>
        <v>1016.44</v>
      </c>
      <c r="K20" s="1">
        <f t="shared" si="5"/>
        <v>81.3152</v>
      </c>
      <c r="L20" s="13">
        <f t="shared" si="6"/>
        <v>1097.7552</v>
      </c>
    </row>
    <row r="21" spans="1:12" ht="15">
      <c r="A21" s="20" t="s">
        <v>24</v>
      </c>
      <c r="B21" s="22">
        <v>10681</v>
      </c>
      <c r="C21" s="22">
        <v>5399</v>
      </c>
      <c r="D21" s="22">
        <v>10681</v>
      </c>
      <c r="E21" s="22">
        <v>5399</v>
      </c>
      <c r="F21" s="12">
        <f t="shared" si="0"/>
        <v>0</v>
      </c>
      <c r="G21" s="12">
        <f t="shared" si="1"/>
        <v>0</v>
      </c>
      <c r="H21" s="12">
        <f t="shared" si="2"/>
        <v>0</v>
      </c>
      <c r="I21" s="12">
        <f t="shared" si="3"/>
        <v>0</v>
      </c>
      <c r="J21" s="1">
        <f t="shared" si="4"/>
        <v>0</v>
      </c>
      <c r="K21" s="1">
        <f t="shared" si="5"/>
        <v>0</v>
      </c>
      <c r="L21" s="13">
        <f t="shared" si="6"/>
        <v>0</v>
      </c>
    </row>
    <row r="22" spans="1:12" ht="15">
      <c r="A22" s="20" t="s">
        <v>25</v>
      </c>
      <c r="B22" s="22">
        <v>3832</v>
      </c>
      <c r="C22" s="22">
        <v>2181</v>
      </c>
      <c r="D22" s="22">
        <v>3832</v>
      </c>
      <c r="E22" s="22">
        <v>2181</v>
      </c>
      <c r="F22" s="12">
        <f t="shared" si="0"/>
        <v>0</v>
      </c>
      <c r="G22" s="12">
        <f t="shared" si="1"/>
        <v>0</v>
      </c>
      <c r="H22" s="12">
        <f t="shared" si="2"/>
        <v>0</v>
      </c>
      <c r="I22" s="12">
        <f t="shared" si="3"/>
        <v>0</v>
      </c>
      <c r="J22" s="1">
        <f t="shared" si="4"/>
        <v>0</v>
      </c>
      <c r="K22" s="1">
        <f t="shared" si="5"/>
        <v>0</v>
      </c>
      <c r="L22" s="13">
        <f t="shared" si="6"/>
        <v>0</v>
      </c>
    </row>
    <row r="23" spans="1:12" ht="15">
      <c r="A23" s="20" t="s">
        <v>26</v>
      </c>
      <c r="B23" s="22">
        <v>162</v>
      </c>
      <c r="C23" s="22">
        <v>14</v>
      </c>
      <c r="D23" s="22">
        <v>162</v>
      </c>
      <c r="E23" s="22">
        <v>14</v>
      </c>
      <c r="F23" s="12">
        <f t="shared" si="0"/>
        <v>0</v>
      </c>
      <c r="G23" s="12">
        <f t="shared" si="1"/>
        <v>0</v>
      </c>
      <c r="H23" s="12">
        <f t="shared" si="2"/>
        <v>0</v>
      </c>
      <c r="I23" s="12">
        <f t="shared" si="3"/>
        <v>0</v>
      </c>
      <c r="J23" s="1">
        <f t="shared" si="4"/>
        <v>0</v>
      </c>
      <c r="K23" s="1">
        <f t="shared" si="5"/>
        <v>0</v>
      </c>
      <c r="L23" s="13">
        <f t="shared" si="6"/>
        <v>0</v>
      </c>
    </row>
    <row r="24" spans="1:12" ht="15">
      <c r="A24" s="20" t="s">
        <v>27</v>
      </c>
      <c r="B24" s="22">
        <v>0</v>
      </c>
      <c r="C24" s="22">
        <v>0</v>
      </c>
      <c r="D24" s="22">
        <v>0</v>
      </c>
      <c r="E24" s="22">
        <v>0</v>
      </c>
      <c r="F24" s="29">
        <f t="shared" si="0"/>
        <v>0</v>
      </c>
      <c r="G24" s="29">
        <f t="shared" si="1"/>
        <v>0</v>
      </c>
      <c r="H24" s="12">
        <v>0</v>
      </c>
      <c r="I24" s="12">
        <f t="shared" si="3"/>
        <v>0</v>
      </c>
      <c r="J24" s="1">
        <v>0</v>
      </c>
      <c r="K24" s="1">
        <f t="shared" si="5"/>
        <v>0</v>
      </c>
      <c r="L24" s="13">
        <f t="shared" si="6"/>
        <v>0</v>
      </c>
    </row>
    <row r="25" spans="1:12" ht="15">
      <c r="A25" s="20" t="s">
        <v>28</v>
      </c>
      <c r="B25" s="22">
        <v>2956</v>
      </c>
      <c r="C25" s="22">
        <v>596</v>
      </c>
      <c r="D25" s="22">
        <v>2956</v>
      </c>
      <c r="E25" s="22">
        <v>596</v>
      </c>
      <c r="F25" s="29">
        <f t="shared" si="0"/>
        <v>0</v>
      </c>
      <c r="G25" s="29">
        <f t="shared" si="1"/>
        <v>0</v>
      </c>
      <c r="H25" s="12">
        <f aca="true" t="shared" si="7" ref="H25:H57">F25*$D$77</f>
        <v>0</v>
      </c>
      <c r="I25" s="12">
        <f t="shared" si="3"/>
        <v>0</v>
      </c>
      <c r="J25" s="1">
        <f t="shared" si="4"/>
        <v>0</v>
      </c>
      <c r="K25" s="1">
        <f t="shared" si="5"/>
        <v>0</v>
      </c>
      <c r="L25" s="13">
        <f t="shared" si="6"/>
        <v>0</v>
      </c>
    </row>
    <row r="26" spans="1:12" ht="15">
      <c r="A26" s="20" t="s">
        <v>28</v>
      </c>
      <c r="B26" s="22">
        <v>307</v>
      </c>
      <c r="C26" s="22">
        <v>70</v>
      </c>
      <c r="D26" s="22">
        <v>307</v>
      </c>
      <c r="E26" s="22">
        <v>70</v>
      </c>
      <c r="F26" s="12">
        <f t="shared" si="0"/>
        <v>0</v>
      </c>
      <c r="G26" s="12">
        <f t="shared" si="1"/>
        <v>0</v>
      </c>
      <c r="H26" s="12">
        <f t="shared" si="7"/>
        <v>0</v>
      </c>
      <c r="I26" s="12">
        <f t="shared" si="3"/>
        <v>0</v>
      </c>
      <c r="J26" s="1">
        <f t="shared" si="4"/>
        <v>0</v>
      </c>
      <c r="K26" s="1">
        <f t="shared" si="5"/>
        <v>0</v>
      </c>
      <c r="L26" s="13">
        <f t="shared" si="6"/>
        <v>0</v>
      </c>
    </row>
    <row r="27" spans="1:12" ht="15">
      <c r="A27" s="20" t="s">
        <v>29</v>
      </c>
      <c r="B27" s="22">
        <v>797</v>
      </c>
      <c r="C27" s="22">
        <v>398</v>
      </c>
      <c r="D27" s="22">
        <v>797</v>
      </c>
      <c r="E27" s="22">
        <v>398</v>
      </c>
      <c r="F27" s="12">
        <f t="shared" si="0"/>
        <v>0</v>
      </c>
      <c r="G27" s="12">
        <f t="shared" si="1"/>
        <v>0</v>
      </c>
      <c r="H27" s="12">
        <f t="shared" si="7"/>
        <v>0</v>
      </c>
      <c r="I27" s="12">
        <f t="shared" si="3"/>
        <v>0</v>
      </c>
      <c r="J27" s="1">
        <f t="shared" si="4"/>
        <v>0</v>
      </c>
      <c r="K27" s="1">
        <f t="shared" si="5"/>
        <v>0</v>
      </c>
      <c r="L27" s="13">
        <f t="shared" si="6"/>
        <v>0</v>
      </c>
    </row>
    <row r="28" spans="1:12" ht="15">
      <c r="A28" s="20" t="s">
        <v>30</v>
      </c>
      <c r="B28" s="22">
        <v>6448</v>
      </c>
      <c r="C28" s="22">
        <v>2055</v>
      </c>
      <c r="D28" s="22">
        <v>6448</v>
      </c>
      <c r="E28" s="22">
        <v>2055</v>
      </c>
      <c r="F28" s="12">
        <f t="shared" si="0"/>
        <v>0</v>
      </c>
      <c r="G28" s="12">
        <f t="shared" si="1"/>
        <v>0</v>
      </c>
      <c r="H28" s="12">
        <f t="shared" si="7"/>
        <v>0</v>
      </c>
      <c r="I28" s="12">
        <f t="shared" si="3"/>
        <v>0</v>
      </c>
      <c r="J28" s="1">
        <f t="shared" si="4"/>
        <v>0</v>
      </c>
      <c r="K28" s="1">
        <f t="shared" si="5"/>
        <v>0</v>
      </c>
      <c r="L28" s="13">
        <f t="shared" si="6"/>
        <v>0</v>
      </c>
    </row>
    <row r="29" spans="1:12" ht="15">
      <c r="A29" s="20" t="s">
        <v>31</v>
      </c>
      <c r="B29" s="22">
        <v>5826</v>
      </c>
      <c r="C29" s="22">
        <v>516</v>
      </c>
      <c r="D29" s="22">
        <v>5826</v>
      </c>
      <c r="E29" s="22">
        <v>516</v>
      </c>
      <c r="F29" s="12">
        <f t="shared" si="0"/>
        <v>0</v>
      </c>
      <c r="G29" s="12">
        <f t="shared" si="1"/>
        <v>0</v>
      </c>
      <c r="H29" s="12">
        <f t="shared" si="7"/>
        <v>0</v>
      </c>
      <c r="I29" s="12">
        <f t="shared" si="3"/>
        <v>0</v>
      </c>
      <c r="J29" s="1">
        <f t="shared" si="4"/>
        <v>0</v>
      </c>
      <c r="K29" s="1">
        <f t="shared" si="5"/>
        <v>0</v>
      </c>
      <c r="L29" s="13">
        <f t="shared" si="6"/>
        <v>0</v>
      </c>
    </row>
    <row r="30" spans="1:12" ht="15">
      <c r="A30" s="20" t="s">
        <v>32</v>
      </c>
      <c r="B30" s="22">
        <v>1069</v>
      </c>
      <c r="C30" s="22">
        <v>188</v>
      </c>
      <c r="D30" s="22">
        <v>1070</v>
      </c>
      <c r="E30" s="22">
        <v>188</v>
      </c>
      <c r="F30" s="12">
        <f t="shared" si="0"/>
        <v>1</v>
      </c>
      <c r="G30" s="12">
        <f t="shared" si="1"/>
        <v>0</v>
      </c>
      <c r="H30" s="12">
        <f t="shared" si="7"/>
        <v>6.28</v>
      </c>
      <c r="I30" s="12">
        <f t="shared" si="3"/>
        <v>0</v>
      </c>
      <c r="J30" s="1">
        <f t="shared" si="4"/>
        <v>6.28</v>
      </c>
      <c r="K30" s="1">
        <f t="shared" si="5"/>
        <v>0.5024000000000001</v>
      </c>
      <c r="L30" s="13">
        <f t="shared" si="6"/>
        <v>6.7824</v>
      </c>
    </row>
    <row r="31" spans="1:12" ht="15">
      <c r="A31" s="20" t="s">
        <v>33</v>
      </c>
      <c r="B31" s="22">
        <v>2148</v>
      </c>
      <c r="C31" s="22">
        <v>455</v>
      </c>
      <c r="D31" s="22">
        <v>2148</v>
      </c>
      <c r="E31" s="22">
        <v>455</v>
      </c>
      <c r="F31" s="12">
        <f t="shared" si="0"/>
        <v>0</v>
      </c>
      <c r="G31" s="12">
        <f t="shared" si="1"/>
        <v>0</v>
      </c>
      <c r="H31" s="12">
        <f t="shared" si="7"/>
        <v>0</v>
      </c>
      <c r="I31" s="12">
        <f t="shared" si="3"/>
        <v>0</v>
      </c>
      <c r="J31" s="1">
        <f t="shared" si="4"/>
        <v>0</v>
      </c>
      <c r="K31" s="1">
        <f t="shared" si="5"/>
        <v>0</v>
      </c>
      <c r="L31" s="13">
        <f t="shared" si="6"/>
        <v>0</v>
      </c>
    </row>
    <row r="32" spans="1:12" ht="15">
      <c r="A32" s="20" t="s">
        <v>34</v>
      </c>
      <c r="B32" s="22">
        <v>9384</v>
      </c>
      <c r="C32" s="22">
        <v>4046</v>
      </c>
      <c r="D32" s="22">
        <v>9386</v>
      </c>
      <c r="E32" s="22">
        <v>4047</v>
      </c>
      <c r="F32" s="12">
        <f t="shared" si="0"/>
        <v>2</v>
      </c>
      <c r="G32" s="12">
        <f t="shared" si="1"/>
        <v>1</v>
      </c>
      <c r="H32" s="12">
        <f t="shared" si="7"/>
        <v>12.56</v>
      </c>
      <c r="I32" s="12">
        <f t="shared" si="3"/>
        <v>3.84</v>
      </c>
      <c r="J32" s="1">
        <f t="shared" si="4"/>
        <v>16.4</v>
      </c>
      <c r="K32" s="1">
        <f t="shared" si="5"/>
        <v>1.3119999999999998</v>
      </c>
      <c r="L32" s="13">
        <f t="shared" si="6"/>
        <v>17.712</v>
      </c>
    </row>
    <row r="33" spans="1:12" ht="15">
      <c r="A33" s="20" t="s">
        <v>35</v>
      </c>
      <c r="B33" s="22">
        <v>21519</v>
      </c>
      <c r="C33" s="22">
        <v>9306</v>
      </c>
      <c r="D33" s="22">
        <v>21559</v>
      </c>
      <c r="E33" s="22">
        <v>9325</v>
      </c>
      <c r="F33" s="12">
        <f t="shared" si="0"/>
        <v>40</v>
      </c>
      <c r="G33" s="12">
        <f t="shared" si="1"/>
        <v>19</v>
      </c>
      <c r="H33" s="12">
        <f t="shared" si="7"/>
        <v>251.20000000000002</v>
      </c>
      <c r="I33" s="12">
        <f t="shared" si="3"/>
        <v>72.96</v>
      </c>
      <c r="J33" s="1">
        <f t="shared" si="4"/>
        <v>324.16</v>
      </c>
      <c r="K33" s="1">
        <f t="shared" si="5"/>
        <v>25.932800000000004</v>
      </c>
      <c r="L33" s="13">
        <f t="shared" si="6"/>
        <v>350.0928</v>
      </c>
    </row>
    <row r="34" spans="1:12" ht="15">
      <c r="A34" s="20" t="s">
        <v>76</v>
      </c>
      <c r="B34" s="22">
        <v>534</v>
      </c>
      <c r="C34" s="22">
        <v>302</v>
      </c>
      <c r="D34" s="22">
        <v>647</v>
      </c>
      <c r="E34" s="22">
        <v>313</v>
      </c>
      <c r="F34" s="12">
        <f t="shared" si="0"/>
        <v>113</v>
      </c>
      <c r="G34" s="12">
        <f t="shared" si="1"/>
        <v>11</v>
      </c>
      <c r="H34" s="12">
        <f t="shared" si="7"/>
        <v>709.64</v>
      </c>
      <c r="I34" s="12">
        <f t="shared" si="3"/>
        <v>42.239999999999995</v>
      </c>
      <c r="J34" s="1">
        <f t="shared" si="4"/>
        <v>751.88</v>
      </c>
      <c r="K34" s="1">
        <f t="shared" si="5"/>
        <v>60.1504</v>
      </c>
      <c r="L34" s="13">
        <f t="shared" si="6"/>
        <v>812.0304</v>
      </c>
    </row>
    <row r="35" spans="1:12" ht="15">
      <c r="A35" s="20" t="s">
        <v>36</v>
      </c>
      <c r="B35" s="22">
        <v>10053</v>
      </c>
      <c r="C35" s="22">
        <v>3779</v>
      </c>
      <c r="D35" s="22">
        <v>10053</v>
      </c>
      <c r="E35" s="22">
        <v>3779</v>
      </c>
      <c r="F35" s="12">
        <f t="shared" si="0"/>
        <v>0</v>
      </c>
      <c r="G35" s="12">
        <f t="shared" si="1"/>
        <v>0</v>
      </c>
      <c r="H35" s="12">
        <f t="shared" si="7"/>
        <v>0</v>
      </c>
      <c r="I35" s="12">
        <f aca="true" t="shared" si="8" ref="I35:I67">G35*$E$77</f>
        <v>0</v>
      </c>
      <c r="J35" s="1">
        <f>H35+I35</f>
        <v>0</v>
      </c>
      <c r="K35" s="1">
        <f t="shared" si="5"/>
        <v>0</v>
      </c>
      <c r="L35" s="13">
        <f aca="true" t="shared" si="9" ref="L35:L68">J35+K35</f>
        <v>0</v>
      </c>
    </row>
    <row r="36" spans="1:12" ht="15">
      <c r="A36" s="20" t="s">
        <v>37</v>
      </c>
      <c r="B36" s="22">
        <v>1998</v>
      </c>
      <c r="C36" s="22">
        <v>1004</v>
      </c>
      <c r="D36" s="22">
        <v>1998</v>
      </c>
      <c r="E36" s="22">
        <v>1004</v>
      </c>
      <c r="F36" s="12">
        <f t="shared" si="0"/>
        <v>0</v>
      </c>
      <c r="G36" s="12">
        <f t="shared" si="1"/>
        <v>0</v>
      </c>
      <c r="H36" s="12">
        <f t="shared" si="7"/>
        <v>0</v>
      </c>
      <c r="I36" s="12">
        <f t="shared" si="8"/>
        <v>0</v>
      </c>
      <c r="J36" s="1">
        <f>H36+I36</f>
        <v>0</v>
      </c>
      <c r="K36" s="1">
        <f t="shared" si="5"/>
        <v>0</v>
      </c>
      <c r="L36" s="13">
        <f t="shared" si="9"/>
        <v>0</v>
      </c>
    </row>
    <row r="37" spans="1:12" ht="15">
      <c r="A37" s="20" t="s">
        <v>38</v>
      </c>
      <c r="B37" s="22">
        <v>3667</v>
      </c>
      <c r="C37" s="22">
        <v>1240</v>
      </c>
      <c r="D37" s="22">
        <v>3712</v>
      </c>
      <c r="E37" s="22">
        <v>1259</v>
      </c>
      <c r="F37" s="12">
        <f t="shared" si="0"/>
        <v>45</v>
      </c>
      <c r="G37" s="12">
        <f t="shared" si="1"/>
        <v>19</v>
      </c>
      <c r="H37" s="12">
        <f t="shared" si="7"/>
        <v>282.6</v>
      </c>
      <c r="I37" s="12">
        <f t="shared" si="8"/>
        <v>72.96</v>
      </c>
      <c r="J37" s="1">
        <f t="shared" si="4"/>
        <v>355.56</v>
      </c>
      <c r="K37" s="1">
        <f aca="true" t="shared" si="10" ref="K37:K72">J37*$K$2</f>
        <v>28.4448</v>
      </c>
      <c r="L37" s="13">
        <f t="shared" si="9"/>
        <v>384.0048</v>
      </c>
    </row>
    <row r="38" spans="1:12" ht="15">
      <c r="A38" s="20" t="s">
        <v>39</v>
      </c>
      <c r="B38" s="22">
        <v>14165</v>
      </c>
      <c r="C38" s="22">
        <v>5876</v>
      </c>
      <c r="D38" s="22">
        <v>14661</v>
      </c>
      <c r="E38" s="22">
        <v>6094</v>
      </c>
      <c r="F38" s="12">
        <f t="shared" si="0"/>
        <v>496</v>
      </c>
      <c r="G38" s="12">
        <f t="shared" si="1"/>
        <v>218</v>
      </c>
      <c r="H38" s="12">
        <f t="shared" si="7"/>
        <v>3114.88</v>
      </c>
      <c r="I38" s="12">
        <f t="shared" si="8"/>
        <v>837.12</v>
      </c>
      <c r="J38" s="1">
        <f t="shared" si="4"/>
        <v>3952</v>
      </c>
      <c r="K38" s="1">
        <f t="shared" si="10"/>
        <v>316.16</v>
      </c>
      <c r="L38" s="13">
        <f t="shared" si="9"/>
        <v>4268.16</v>
      </c>
    </row>
    <row r="39" spans="1:12" ht="15">
      <c r="A39" s="20" t="s">
        <v>40</v>
      </c>
      <c r="B39" s="22">
        <v>31054</v>
      </c>
      <c r="C39" s="22">
        <v>10301</v>
      </c>
      <c r="D39" s="22">
        <v>31121</v>
      </c>
      <c r="E39" s="22">
        <v>10336</v>
      </c>
      <c r="F39" s="12">
        <f t="shared" si="0"/>
        <v>67</v>
      </c>
      <c r="G39" s="12">
        <f t="shared" si="1"/>
        <v>35</v>
      </c>
      <c r="H39" s="12">
        <f t="shared" si="7"/>
        <v>420.76</v>
      </c>
      <c r="I39" s="12">
        <f t="shared" si="8"/>
        <v>134.4</v>
      </c>
      <c r="J39" s="1">
        <f t="shared" si="4"/>
        <v>555.16</v>
      </c>
      <c r="K39" s="1">
        <f t="shared" si="10"/>
        <v>44.4128</v>
      </c>
      <c r="L39" s="13">
        <f t="shared" si="9"/>
        <v>599.5727999999999</v>
      </c>
    </row>
    <row r="40" spans="1:12" ht="15">
      <c r="A40" s="20" t="s">
        <v>41</v>
      </c>
      <c r="B40" s="22">
        <v>12003</v>
      </c>
      <c r="C40" s="22">
        <v>3670</v>
      </c>
      <c r="D40" s="22">
        <v>12007</v>
      </c>
      <c r="E40" s="22">
        <v>3671</v>
      </c>
      <c r="F40" s="12">
        <f t="shared" si="0"/>
        <v>4</v>
      </c>
      <c r="G40" s="12">
        <f t="shared" si="1"/>
        <v>1</v>
      </c>
      <c r="H40" s="12">
        <f t="shared" si="7"/>
        <v>25.12</v>
      </c>
      <c r="I40" s="12">
        <f t="shared" si="8"/>
        <v>3.84</v>
      </c>
      <c r="J40" s="1">
        <f t="shared" si="4"/>
        <v>28.96</v>
      </c>
      <c r="K40" s="1">
        <f t="shared" si="10"/>
        <v>2.3168</v>
      </c>
      <c r="L40" s="13">
        <f t="shared" si="9"/>
        <v>31.2768</v>
      </c>
    </row>
    <row r="41" spans="1:12" ht="15">
      <c r="A41" s="20" t="s">
        <v>42</v>
      </c>
      <c r="B41" s="22">
        <v>5267</v>
      </c>
      <c r="C41" s="22">
        <v>1261</v>
      </c>
      <c r="D41" s="22">
        <v>5267</v>
      </c>
      <c r="E41" s="22">
        <v>1261</v>
      </c>
      <c r="F41" s="12">
        <f t="shared" si="0"/>
        <v>0</v>
      </c>
      <c r="G41" s="12">
        <f t="shared" si="1"/>
        <v>0</v>
      </c>
      <c r="H41" s="12">
        <f t="shared" si="7"/>
        <v>0</v>
      </c>
      <c r="I41" s="12">
        <f t="shared" si="8"/>
        <v>0</v>
      </c>
      <c r="J41" s="1">
        <f t="shared" si="4"/>
        <v>0</v>
      </c>
      <c r="K41" s="1">
        <f t="shared" si="10"/>
        <v>0</v>
      </c>
      <c r="L41" s="13">
        <f t="shared" si="9"/>
        <v>0</v>
      </c>
    </row>
    <row r="42" spans="1:12" ht="15">
      <c r="A42" s="20" t="s">
        <v>43</v>
      </c>
      <c r="B42" s="22">
        <v>6314</v>
      </c>
      <c r="C42" s="22">
        <v>2378</v>
      </c>
      <c r="D42" s="22">
        <v>6314</v>
      </c>
      <c r="E42" s="22">
        <v>2378</v>
      </c>
      <c r="F42" s="12">
        <f t="shared" si="0"/>
        <v>0</v>
      </c>
      <c r="G42" s="12">
        <f t="shared" si="1"/>
        <v>0</v>
      </c>
      <c r="H42" s="12">
        <f t="shared" si="7"/>
        <v>0</v>
      </c>
      <c r="I42" s="12">
        <f t="shared" si="8"/>
        <v>0</v>
      </c>
      <c r="J42" s="1">
        <f t="shared" si="4"/>
        <v>0</v>
      </c>
      <c r="K42" s="1">
        <f t="shared" si="10"/>
        <v>0</v>
      </c>
      <c r="L42" s="13">
        <f t="shared" si="9"/>
        <v>0</v>
      </c>
    </row>
    <row r="43" spans="1:12" ht="15">
      <c r="A43" s="20" t="s">
        <v>44</v>
      </c>
      <c r="B43" s="22">
        <v>13909</v>
      </c>
      <c r="C43" s="22">
        <v>8056</v>
      </c>
      <c r="D43" s="22">
        <v>13957</v>
      </c>
      <c r="E43" s="22">
        <v>8077</v>
      </c>
      <c r="F43" s="12">
        <f t="shared" si="0"/>
        <v>48</v>
      </c>
      <c r="G43" s="12">
        <f t="shared" si="1"/>
        <v>21</v>
      </c>
      <c r="H43" s="12">
        <f t="shared" si="7"/>
        <v>301.44</v>
      </c>
      <c r="I43" s="12">
        <f t="shared" si="8"/>
        <v>80.64</v>
      </c>
      <c r="J43" s="1">
        <f t="shared" si="4"/>
        <v>382.08</v>
      </c>
      <c r="K43" s="1">
        <f t="shared" si="10"/>
        <v>30.566399999999998</v>
      </c>
      <c r="L43" s="13">
        <f t="shared" si="9"/>
        <v>412.64639999999997</v>
      </c>
    </row>
    <row r="44" spans="1:12" ht="15">
      <c r="A44" s="20" t="s">
        <v>45</v>
      </c>
      <c r="B44" s="22">
        <v>3698</v>
      </c>
      <c r="C44" s="22">
        <v>1578</v>
      </c>
      <c r="D44" s="22">
        <v>3903</v>
      </c>
      <c r="E44" s="22">
        <v>1754</v>
      </c>
      <c r="F44" s="12">
        <f t="shared" si="0"/>
        <v>205</v>
      </c>
      <c r="G44" s="12">
        <f t="shared" si="1"/>
        <v>176</v>
      </c>
      <c r="H44" s="12">
        <f t="shared" si="7"/>
        <v>1287.4</v>
      </c>
      <c r="I44" s="12">
        <f t="shared" si="8"/>
        <v>675.8399999999999</v>
      </c>
      <c r="J44" s="1">
        <f t="shared" si="4"/>
        <v>1963.24</v>
      </c>
      <c r="K44" s="1">
        <f t="shared" si="10"/>
        <v>157.0592</v>
      </c>
      <c r="L44" s="13">
        <f t="shared" si="9"/>
        <v>2120.2992</v>
      </c>
    </row>
    <row r="45" spans="1:12" ht="15">
      <c r="A45" s="20" t="s">
        <v>46</v>
      </c>
      <c r="B45" s="22">
        <v>13394</v>
      </c>
      <c r="C45" s="22">
        <v>5896</v>
      </c>
      <c r="D45" s="22">
        <v>14314</v>
      </c>
      <c r="E45" s="22">
        <v>6385</v>
      </c>
      <c r="F45" s="12">
        <f t="shared" si="0"/>
        <v>920</v>
      </c>
      <c r="G45" s="12">
        <f t="shared" si="1"/>
        <v>489</v>
      </c>
      <c r="H45" s="12">
        <f t="shared" si="7"/>
        <v>5777.6</v>
      </c>
      <c r="I45" s="12">
        <f t="shared" si="8"/>
        <v>1877.76</v>
      </c>
      <c r="J45" s="1">
        <f t="shared" si="4"/>
        <v>7655.360000000001</v>
      </c>
      <c r="K45" s="1">
        <f t="shared" si="10"/>
        <v>612.4288</v>
      </c>
      <c r="L45" s="13">
        <f t="shared" si="9"/>
        <v>8267.7888</v>
      </c>
    </row>
    <row r="46" spans="1:12" ht="15">
      <c r="A46" s="20" t="s">
        <v>47</v>
      </c>
      <c r="B46" s="22">
        <v>13</v>
      </c>
      <c r="C46" s="22">
        <v>10</v>
      </c>
      <c r="D46" s="22">
        <v>13</v>
      </c>
      <c r="E46" s="22">
        <v>10</v>
      </c>
      <c r="F46" s="12">
        <f t="shared" si="0"/>
        <v>0</v>
      </c>
      <c r="G46" s="12">
        <f t="shared" si="1"/>
        <v>0</v>
      </c>
      <c r="H46" s="12">
        <f t="shared" si="7"/>
        <v>0</v>
      </c>
      <c r="I46" s="12">
        <f t="shared" si="8"/>
        <v>0</v>
      </c>
      <c r="J46" s="1">
        <f t="shared" si="4"/>
        <v>0</v>
      </c>
      <c r="K46" s="1">
        <f t="shared" si="10"/>
        <v>0</v>
      </c>
      <c r="L46" s="13">
        <f t="shared" si="9"/>
        <v>0</v>
      </c>
    </row>
    <row r="47" spans="1:12" ht="15">
      <c r="A47" s="20" t="s">
        <v>48</v>
      </c>
      <c r="B47" s="22">
        <v>21644</v>
      </c>
      <c r="C47" s="22">
        <v>8762</v>
      </c>
      <c r="D47" s="22">
        <v>21644</v>
      </c>
      <c r="E47" s="22">
        <v>8762</v>
      </c>
      <c r="F47" s="12">
        <f t="shared" si="0"/>
        <v>0</v>
      </c>
      <c r="G47" s="12">
        <f t="shared" si="1"/>
        <v>0</v>
      </c>
      <c r="H47" s="12">
        <f t="shared" si="7"/>
        <v>0</v>
      </c>
      <c r="I47" s="12">
        <f t="shared" si="8"/>
        <v>0</v>
      </c>
      <c r="J47" s="1">
        <f t="shared" si="4"/>
        <v>0</v>
      </c>
      <c r="K47" s="1">
        <f t="shared" si="10"/>
        <v>0</v>
      </c>
      <c r="L47" s="13">
        <f t="shared" si="9"/>
        <v>0</v>
      </c>
    </row>
    <row r="48" spans="1:12" ht="15">
      <c r="A48" s="20" t="s">
        <v>49</v>
      </c>
      <c r="B48" s="22">
        <v>78</v>
      </c>
      <c r="C48" s="22">
        <v>38</v>
      </c>
      <c r="D48" s="22">
        <v>78</v>
      </c>
      <c r="E48" s="22">
        <v>38</v>
      </c>
      <c r="F48" s="12">
        <f>D48-B48</f>
        <v>0</v>
      </c>
      <c r="G48" s="12">
        <f>E48-C48</f>
        <v>0</v>
      </c>
      <c r="H48" s="12">
        <f t="shared" si="7"/>
        <v>0</v>
      </c>
      <c r="I48" s="12">
        <f t="shared" si="8"/>
        <v>0</v>
      </c>
      <c r="J48" s="1">
        <f>H48+I48</f>
        <v>0</v>
      </c>
      <c r="K48" s="1">
        <f>J48*$K$2</f>
        <v>0</v>
      </c>
      <c r="L48" s="13">
        <f t="shared" si="9"/>
        <v>0</v>
      </c>
    </row>
    <row r="49" spans="1:12" ht="15">
      <c r="A49" s="20" t="s">
        <v>49</v>
      </c>
      <c r="B49" s="22">
        <v>793</v>
      </c>
      <c r="C49" s="22">
        <v>233</v>
      </c>
      <c r="D49" s="22">
        <v>793</v>
      </c>
      <c r="E49" s="22">
        <v>233</v>
      </c>
      <c r="F49" s="12">
        <f>D49-B49</f>
        <v>0</v>
      </c>
      <c r="G49" s="12">
        <f>E49-C49</f>
        <v>0</v>
      </c>
      <c r="H49" s="12">
        <f t="shared" si="7"/>
        <v>0</v>
      </c>
      <c r="I49" s="12">
        <f t="shared" si="8"/>
        <v>0</v>
      </c>
      <c r="J49" s="1">
        <f>H49+I49</f>
        <v>0</v>
      </c>
      <c r="K49" s="1">
        <f t="shared" si="10"/>
        <v>0</v>
      </c>
      <c r="L49" s="13">
        <f t="shared" si="9"/>
        <v>0</v>
      </c>
    </row>
    <row r="50" spans="1:12" ht="15">
      <c r="A50" s="30" t="s">
        <v>50</v>
      </c>
      <c r="B50" s="22">
        <v>7310</v>
      </c>
      <c r="C50" s="22">
        <v>4305</v>
      </c>
      <c r="D50" s="22">
        <v>7310</v>
      </c>
      <c r="E50" s="22">
        <v>4305</v>
      </c>
      <c r="F50" s="12">
        <f>D50-B50</f>
        <v>0</v>
      </c>
      <c r="G50" s="12">
        <f t="shared" si="1"/>
        <v>0</v>
      </c>
      <c r="H50" s="12">
        <f t="shared" si="7"/>
        <v>0</v>
      </c>
      <c r="I50" s="12">
        <f t="shared" si="8"/>
        <v>0</v>
      </c>
      <c r="J50" s="1">
        <f t="shared" si="4"/>
        <v>0</v>
      </c>
      <c r="K50" s="1">
        <f t="shared" si="10"/>
        <v>0</v>
      </c>
      <c r="L50" s="13">
        <f t="shared" si="9"/>
        <v>0</v>
      </c>
    </row>
    <row r="51" spans="1:12" ht="15">
      <c r="A51" s="31" t="s">
        <v>79</v>
      </c>
      <c r="B51" s="22">
        <v>1529</v>
      </c>
      <c r="C51" s="22">
        <v>321</v>
      </c>
      <c r="D51" s="22">
        <v>1634</v>
      </c>
      <c r="E51" s="22">
        <v>385</v>
      </c>
      <c r="F51" s="12">
        <f>D51-B51</f>
        <v>105</v>
      </c>
      <c r="G51" s="12">
        <f>E51-C51</f>
        <v>64</v>
      </c>
      <c r="H51" s="12">
        <f t="shared" si="7"/>
        <v>659.4</v>
      </c>
      <c r="I51" s="12">
        <f t="shared" si="8"/>
        <v>245.76</v>
      </c>
      <c r="J51" s="1">
        <f>H51+I51</f>
        <v>905.16</v>
      </c>
      <c r="K51" s="1">
        <f>J51*$K$2</f>
        <v>72.4128</v>
      </c>
      <c r="L51" s="13">
        <f>J51+K51</f>
        <v>977.5727999999999</v>
      </c>
    </row>
    <row r="52" spans="1:12" ht="15">
      <c r="A52" s="31" t="s">
        <v>73</v>
      </c>
      <c r="B52" s="22">
        <v>1030</v>
      </c>
      <c r="C52" s="22">
        <v>396</v>
      </c>
      <c r="D52" s="22">
        <v>1030</v>
      </c>
      <c r="E52" s="22">
        <v>396</v>
      </c>
      <c r="F52" s="12">
        <f>D52-B52</f>
        <v>0</v>
      </c>
      <c r="G52" s="12">
        <f>E52-C52</f>
        <v>0</v>
      </c>
      <c r="H52" s="12">
        <f t="shared" si="7"/>
        <v>0</v>
      </c>
      <c r="I52" s="12">
        <f t="shared" si="8"/>
        <v>0</v>
      </c>
      <c r="J52" s="1">
        <f>H52+I52</f>
        <v>0</v>
      </c>
      <c r="K52" s="1">
        <f>J52*$K$2</f>
        <v>0</v>
      </c>
      <c r="L52" s="13">
        <f>J52+K52</f>
        <v>0</v>
      </c>
    </row>
    <row r="53" spans="1:12" ht="15">
      <c r="A53" s="20" t="s">
        <v>52</v>
      </c>
      <c r="B53" s="22">
        <v>216</v>
      </c>
      <c r="C53" s="22">
        <v>54</v>
      </c>
      <c r="D53" s="22">
        <v>217</v>
      </c>
      <c r="E53" s="22">
        <v>54</v>
      </c>
      <c r="F53" s="12">
        <f t="shared" si="0"/>
        <v>1</v>
      </c>
      <c r="G53" s="12">
        <f t="shared" si="1"/>
        <v>0</v>
      </c>
      <c r="H53" s="12">
        <f t="shared" si="7"/>
        <v>6.28</v>
      </c>
      <c r="I53" s="12">
        <f t="shared" si="8"/>
        <v>0</v>
      </c>
      <c r="J53" s="1">
        <f aca="true" t="shared" si="11" ref="J53:J60">H53+I53</f>
        <v>6.28</v>
      </c>
      <c r="K53" s="1">
        <f t="shared" si="10"/>
        <v>0.5024000000000001</v>
      </c>
      <c r="L53" s="13">
        <f t="shared" si="9"/>
        <v>6.7824</v>
      </c>
    </row>
    <row r="54" spans="1:12" ht="15">
      <c r="A54" s="20" t="s">
        <v>53</v>
      </c>
      <c r="B54" s="22">
        <v>2106</v>
      </c>
      <c r="C54" s="22">
        <v>811</v>
      </c>
      <c r="D54" s="22">
        <v>2106</v>
      </c>
      <c r="E54" s="22">
        <v>811</v>
      </c>
      <c r="F54" s="12">
        <f t="shared" si="0"/>
        <v>0</v>
      </c>
      <c r="G54" s="12">
        <f t="shared" si="1"/>
        <v>0</v>
      </c>
      <c r="H54" s="12">
        <f t="shared" si="7"/>
        <v>0</v>
      </c>
      <c r="I54" s="12">
        <f t="shared" si="8"/>
        <v>0</v>
      </c>
      <c r="J54" s="1">
        <f t="shared" si="11"/>
        <v>0</v>
      </c>
      <c r="K54" s="1">
        <f t="shared" si="10"/>
        <v>0</v>
      </c>
      <c r="L54" s="13">
        <f t="shared" si="9"/>
        <v>0</v>
      </c>
    </row>
    <row r="55" spans="1:12" ht="15">
      <c r="A55" s="20" t="s">
        <v>54</v>
      </c>
      <c r="B55" s="22">
        <v>15429</v>
      </c>
      <c r="C55" s="22">
        <v>5970</v>
      </c>
      <c r="D55" s="22">
        <v>15429</v>
      </c>
      <c r="E55" s="22">
        <v>5970</v>
      </c>
      <c r="F55" s="12">
        <f t="shared" si="0"/>
        <v>0</v>
      </c>
      <c r="G55" s="12">
        <f t="shared" si="1"/>
        <v>0</v>
      </c>
      <c r="H55" s="12">
        <f t="shared" si="7"/>
        <v>0</v>
      </c>
      <c r="I55" s="12">
        <f t="shared" si="8"/>
        <v>0</v>
      </c>
      <c r="J55" s="1">
        <f>H55+I55</f>
        <v>0</v>
      </c>
      <c r="K55" s="1">
        <f t="shared" si="10"/>
        <v>0</v>
      </c>
      <c r="L55" s="13">
        <f t="shared" si="9"/>
        <v>0</v>
      </c>
    </row>
    <row r="56" spans="1:12" ht="15">
      <c r="A56" s="20" t="s">
        <v>81</v>
      </c>
      <c r="B56" s="22">
        <v>530</v>
      </c>
      <c r="C56" s="22">
        <v>196</v>
      </c>
      <c r="D56" s="22">
        <v>1521</v>
      </c>
      <c r="E56" s="22">
        <v>585</v>
      </c>
      <c r="F56" s="12">
        <f>D56-B56</f>
        <v>991</v>
      </c>
      <c r="G56" s="12">
        <f>E56-C56</f>
        <v>389</v>
      </c>
      <c r="H56" s="12">
        <f>F56*$D$77</f>
        <v>6223.4800000000005</v>
      </c>
      <c r="I56" s="12">
        <f>G56*$E$77</f>
        <v>1493.76</v>
      </c>
      <c r="J56" s="1">
        <f>H56+I56</f>
        <v>7717.240000000001</v>
      </c>
      <c r="K56" s="1">
        <f>J56*$K$2</f>
        <v>617.3792000000001</v>
      </c>
      <c r="L56" s="13">
        <f>J56+K56</f>
        <v>8334.619200000001</v>
      </c>
    </row>
    <row r="57" spans="1:12" ht="15">
      <c r="A57" s="20" t="s">
        <v>55</v>
      </c>
      <c r="B57" s="22">
        <v>24067</v>
      </c>
      <c r="C57" s="22">
        <v>11274</v>
      </c>
      <c r="D57" s="22">
        <v>24071</v>
      </c>
      <c r="E57" s="22">
        <v>11275</v>
      </c>
      <c r="F57" s="12">
        <f t="shared" si="0"/>
        <v>4</v>
      </c>
      <c r="G57" s="12">
        <f t="shared" si="1"/>
        <v>1</v>
      </c>
      <c r="H57" s="12">
        <f t="shared" si="7"/>
        <v>25.12</v>
      </c>
      <c r="I57" s="12">
        <f t="shared" si="8"/>
        <v>3.84</v>
      </c>
      <c r="J57" s="1">
        <f>H57+I57</f>
        <v>28.96</v>
      </c>
      <c r="K57" s="1">
        <f t="shared" si="10"/>
        <v>2.3168</v>
      </c>
      <c r="L57" s="13">
        <f t="shared" si="9"/>
        <v>31.2768</v>
      </c>
    </row>
    <row r="58" spans="1:12" ht="15">
      <c r="A58" s="20" t="s">
        <v>78</v>
      </c>
      <c r="B58" s="22">
        <v>913</v>
      </c>
      <c r="C58" s="22">
        <v>324</v>
      </c>
      <c r="D58" s="22">
        <v>914</v>
      </c>
      <c r="E58" s="22">
        <v>324</v>
      </c>
      <c r="F58" s="12">
        <f>D58-B58</f>
        <v>1</v>
      </c>
      <c r="G58" s="12">
        <f>E58-C58</f>
        <v>0</v>
      </c>
      <c r="H58" s="12">
        <f aca="true" t="shared" si="12" ref="H58:H76">F58*$D$77</f>
        <v>6.28</v>
      </c>
      <c r="I58" s="12">
        <f t="shared" si="8"/>
        <v>0</v>
      </c>
      <c r="J58" s="1">
        <f>H58+I58</f>
        <v>6.28</v>
      </c>
      <c r="K58" s="1">
        <f>J58*$K$2</f>
        <v>0.5024000000000001</v>
      </c>
      <c r="L58" s="13">
        <f>J58+K58</f>
        <v>6.7824</v>
      </c>
    </row>
    <row r="59" spans="1:12" ht="15">
      <c r="A59" s="20" t="s">
        <v>56</v>
      </c>
      <c r="B59" s="22">
        <v>8989</v>
      </c>
      <c r="C59" s="22">
        <v>4976</v>
      </c>
      <c r="D59" s="22">
        <v>10243</v>
      </c>
      <c r="E59" s="22">
        <v>5594</v>
      </c>
      <c r="F59" s="12">
        <f t="shared" si="0"/>
        <v>1254</v>
      </c>
      <c r="G59" s="12">
        <f t="shared" si="1"/>
        <v>618</v>
      </c>
      <c r="H59" s="12">
        <f t="shared" si="12"/>
        <v>7875.12</v>
      </c>
      <c r="I59" s="12">
        <f t="shared" si="8"/>
        <v>2373.12</v>
      </c>
      <c r="J59" s="1">
        <f t="shared" si="11"/>
        <v>10248.24</v>
      </c>
      <c r="K59" s="1">
        <f t="shared" si="10"/>
        <v>819.8592</v>
      </c>
      <c r="L59" s="13">
        <f t="shared" si="9"/>
        <v>11068.0992</v>
      </c>
    </row>
    <row r="60" spans="1:12" ht="15">
      <c r="A60" s="20" t="s">
        <v>57</v>
      </c>
      <c r="B60" s="22">
        <v>706</v>
      </c>
      <c r="C60" s="22">
        <v>348</v>
      </c>
      <c r="D60" s="22">
        <v>706</v>
      </c>
      <c r="E60" s="22">
        <v>348</v>
      </c>
      <c r="F60" s="12">
        <f t="shared" si="0"/>
        <v>0</v>
      </c>
      <c r="G60" s="12">
        <f t="shared" si="1"/>
        <v>0</v>
      </c>
      <c r="H60" s="12">
        <f t="shared" si="12"/>
        <v>0</v>
      </c>
      <c r="I60" s="12">
        <f t="shared" si="8"/>
        <v>0</v>
      </c>
      <c r="J60" s="1">
        <f t="shared" si="11"/>
        <v>0</v>
      </c>
      <c r="K60" s="1">
        <f t="shared" si="10"/>
        <v>0</v>
      </c>
      <c r="L60" s="13">
        <f t="shared" si="9"/>
        <v>0</v>
      </c>
    </row>
    <row r="61" spans="1:12" ht="15">
      <c r="A61" s="20" t="s">
        <v>58</v>
      </c>
      <c r="B61" s="22">
        <v>19546</v>
      </c>
      <c r="C61" s="22">
        <v>5371</v>
      </c>
      <c r="D61" s="22">
        <v>19546</v>
      </c>
      <c r="E61" s="22">
        <v>5371</v>
      </c>
      <c r="F61" s="12">
        <f t="shared" si="0"/>
        <v>0</v>
      </c>
      <c r="G61" s="12">
        <f t="shared" si="1"/>
        <v>0</v>
      </c>
      <c r="H61" s="12">
        <f t="shared" si="12"/>
        <v>0</v>
      </c>
      <c r="I61" s="12">
        <f t="shared" si="8"/>
        <v>0</v>
      </c>
      <c r="J61" s="1">
        <f t="shared" si="4"/>
        <v>0</v>
      </c>
      <c r="K61" s="1">
        <f t="shared" si="10"/>
        <v>0</v>
      </c>
      <c r="L61" s="13">
        <f t="shared" si="9"/>
        <v>0</v>
      </c>
    </row>
    <row r="62" spans="1:12" ht="15">
      <c r="A62" s="21" t="s">
        <v>51</v>
      </c>
      <c r="B62" s="22">
        <v>4481</v>
      </c>
      <c r="C62" s="22">
        <v>1415</v>
      </c>
      <c r="D62" s="22">
        <v>4481</v>
      </c>
      <c r="E62" s="22">
        <v>1415</v>
      </c>
      <c r="F62" s="12">
        <f>D62-B62</f>
        <v>0</v>
      </c>
      <c r="G62" s="12">
        <f>E62-C62</f>
        <v>0</v>
      </c>
      <c r="H62" s="12">
        <f t="shared" si="12"/>
        <v>0</v>
      </c>
      <c r="I62" s="12">
        <f t="shared" si="8"/>
        <v>0</v>
      </c>
      <c r="J62" s="1">
        <f>H62+I62</f>
        <v>0</v>
      </c>
      <c r="K62" s="1">
        <f>J62*$K$2</f>
        <v>0</v>
      </c>
      <c r="L62" s="13">
        <f t="shared" si="9"/>
        <v>0</v>
      </c>
    </row>
    <row r="63" spans="1:12" ht="15">
      <c r="A63" s="20" t="s">
        <v>59</v>
      </c>
      <c r="B63" s="22">
        <v>9517</v>
      </c>
      <c r="C63" s="22">
        <v>3561</v>
      </c>
      <c r="D63" s="22">
        <v>9517</v>
      </c>
      <c r="E63" s="22">
        <v>3561</v>
      </c>
      <c r="F63" s="12">
        <f>D63-B63</f>
        <v>0</v>
      </c>
      <c r="G63" s="12">
        <f t="shared" si="1"/>
        <v>0</v>
      </c>
      <c r="H63" s="12">
        <f t="shared" si="12"/>
        <v>0</v>
      </c>
      <c r="I63" s="12">
        <f t="shared" si="8"/>
        <v>0</v>
      </c>
      <c r="J63" s="1">
        <f t="shared" si="4"/>
        <v>0</v>
      </c>
      <c r="K63" s="1">
        <f t="shared" si="10"/>
        <v>0</v>
      </c>
      <c r="L63" s="13">
        <f t="shared" si="9"/>
        <v>0</v>
      </c>
    </row>
    <row r="64" spans="1:12" ht="15">
      <c r="A64" s="20" t="s">
        <v>60</v>
      </c>
      <c r="B64" s="22">
        <v>27396</v>
      </c>
      <c r="C64" s="22">
        <v>10826</v>
      </c>
      <c r="D64" s="22">
        <v>27791</v>
      </c>
      <c r="E64" s="22">
        <v>11006</v>
      </c>
      <c r="F64" s="12">
        <f t="shared" si="0"/>
        <v>395</v>
      </c>
      <c r="G64" s="12">
        <f t="shared" si="1"/>
        <v>180</v>
      </c>
      <c r="H64" s="12">
        <f t="shared" si="12"/>
        <v>2480.6</v>
      </c>
      <c r="I64" s="12">
        <f t="shared" si="8"/>
        <v>691.1999999999999</v>
      </c>
      <c r="J64" s="1">
        <f t="shared" si="4"/>
        <v>3171.7999999999997</v>
      </c>
      <c r="K64" s="1">
        <f t="shared" si="10"/>
        <v>253.74399999999997</v>
      </c>
      <c r="L64" s="13">
        <f t="shared" si="9"/>
        <v>3425.544</v>
      </c>
    </row>
    <row r="65" spans="1:12" ht="15">
      <c r="A65" s="20" t="s">
        <v>61</v>
      </c>
      <c r="B65" s="22">
        <v>507</v>
      </c>
      <c r="C65" s="22">
        <v>192</v>
      </c>
      <c r="D65" s="22">
        <v>509</v>
      </c>
      <c r="E65" s="22">
        <v>192</v>
      </c>
      <c r="F65" s="12">
        <f t="shared" si="0"/>
        <v>2</v>
      </c>
      <c r="G65" s="12">
        <f t="shared" si="1"/>
        <v>0</v>
      </c>
      <c r="H65" s="12">
        <f t="shared" si="12"/>
        <v>12.56</v>
      </c>
      <c r="I65" s="12">
        <f t="shared" si="8"/>
        <v>0</v>
      </c>
      <c r="J65" s="1">
        <f t="shared" si="4"/>
        <v>12.56</v>
      </c>
      <c r="K65" s="1">
        <f t="shared" si="10"/>
        <v>1.0048000000000001</v>
      </c>
      <c r="L65" s="13">
        <f t="shared" si="9"/>
        <v>13.5648</v>
      </c>
    </row>
    <row r="66" spans="1:12" ht="15">
      <c r="A66" s="20" t="s">
        <v>62</v>
      </c>
      <c r="B66" s="22">
        <v>152</v>
      </c>
      <c r="C66" s="22">
        <v>59</v>
      </c>
      <c r="D66" s="22">
        <v>153</v>
      </c>
      <c r="E66" s="22">
        <v>60</v>
      </c>
      <c r="F66" s="12">
        <f t="shared" si="0"/>
        <v>1</v>
      </c>
      <c r="G66" s="12">
        <f t="shared" si="1"/>
        <v>1</v>
      </c>
      <c r="H66" s="12">
        <f t="shared" si="12"/>
        <v>6.28</v>
      </c>
      <c r="I66" s="12">
        <f t="shared" si="8"/>
        <v>3.84</v>
      </c>
      <c r="J66" s="1">
        <f t="shared" si="4"/>
        <v>10.120000000000001</v>
      </c>
      <c r="K66" s="1">
        <f t="shared" si="10"/>
        <v>0.8096000000000001</v>
      </c>
      <c r="L66" s="13">
        <f t="shared" si="9"/>
        <v>10.9296</v>
      </c>
    </row>
    <row r="67" spans="1:12" ht="15">
      <c r="A67" s="20" t="s">
        <v>63</v>
      </c>
      <c r="B67" s="22">
        <v>130</v>
      </c>
      <c r="C67" s="22">
        <v>61</v>
      </c>
      <c r="D67" s="22">
        <v>130</v>
      </c>
      <c r="E67" s="22">
        <v>61</v>
      </c>
      <c r="F67" s="12">
        <f t="shared" si="0"/>
        <v>0</v>
      </c>
      <c r="G67" s="12">
        <f t="shared" si="1"/>
        <v>0</v>
      </c>
      <c r="H67" s="12">
        <f t="shared" si="12"/>
        <v>0</v>
      </c>
      <c r="I67" s="12">
        <f t="shared" si="8"/>
        <v>0</v>
      </c>
      <c r="J67" s="1">
        <f t="shared" si="4"/>
        <v>0</v>
      </c>
      <c r="K67" s="1">
        <f t="shared" si="10"/>
        <v>0</v>
      </c>
      <c r="L67" s="13">
        <f t="shared" si="9"/>
        <v>0</v>
      </c>
    </row>
    <row r="68" spans="1:12" ht="15">
      <c r="A68" s="20" t="s">
        <v>64</v>
      </c>
      <c r="B68" s="22">
        <v>1045</v>
      </c>
      <c r="C68" s="22">
        <v>493</v>
      </c>
      <c r="D68" s="22">
        <v>1045</v>
      </c>
      <c r="E68" s="22">
        <v>493</v>
      </c>
      <c r="F68" s="12">
        <f t="shared" si="0"/>
        <v>0</v>
      </c>
      <c r="G68" s="12">
        <f t="shared" si="1"/>
        <v>0</v>
      </c>
      <c r="H68" s="12">
        <f t="shared" si="12"/>
        <v>0</v>
      </c>
      <c r="I68" s="12">
        <f aca="true" t="shared" si="13" ref="I68:I76">G68*$E$77</f>
        <v>0</v>
      </c>
      <c r="J68" s="1">
        <f t="shared" si="4"/>
        <v>0</v>
      </c>
      <c r="K68" s="1">
        <f t="shared" si="10"/>
        <v>0</v>
      </c>
      <c r="L68" s="13">
        <f t="shared" si="9"/>
        <v>0</v>
      </c>
    </row>
    <row r="69" spans="1:12" ht="15">
      <c r="A69" s="28" t="s">
        <v>77</v>
      </c>
      <c r="B69" s="22">
        <v>17181</v>
      </c>
      <c r="C69" s="22">
        <v>7880</v>
      </c>
      <c r="D69" s="22">
        <v>18777</v>
      </c>
      <c r="E69" s="22">
        <v>8663</v>
      </c>
      <c r="F69" s="12">
        <f t="shared" si="0"/>
        <v>1596</v>
      </c>
      <c r="G69" s="12">
        <f t="shared" si="1"/>
        <v>783</v>
      </c>
      <c r="H69" s="12">
        <f t="shared" si="12"/>
        <v>10022.880000000001</v>
      </c>
      <c r="I69" s="12">
        <f t="shared" si="13"/>
        <v>3006.72</v>
      </c>
      <c r="J69" s="1">
        <f t="shared" si="4"/>
        <v>13029.6</v>
      </c>
      <c r="K69" s="1">
        <f t="shared" si="10"/>
        <v>1042.368</v>
      </c>
      <c r="L69" s="13">
        <f>J69+K69</f>
        <v>14071.968</v>
      </c>
    </row>
    <row r="70" spans="1:12" ht="15">
      <c r="A70" s="28" t="s">
        <v>65</v>
      </c>
      <c r="B70" s="22">
        <v>1343</v>
      </c>
      <c r="C70" s="22">
        <v>519</v>
      </c>
      <c r="D70" s="22">
        <v>1343</v>
      </c>
      <c r="E70" s="22">
        <v>519</v>
      </c>
      <c r="F70" s="12">
        <f>D70-B70</f>
        <v>0</v>
      </c>
      <c r="G70" s="12">
        <f>E70-C70</f>
        <v>0</v>
      </c>
      <c r="H70" s="12">
        <f t="shared" si="12"/>
        <v>0</v>
      </c>
      <c r="I70" s="12">
        <f t="shared" si="13"/>
        <v>0</v>
      </c>
      <c r="J70" s="1">
        <f>H70+I70</f>
        <v>0</v>
      </c>
      <c r="K70" s="1">
        <f>J70*$K$2</f>
        <v>0</v>
      </c>
      <c r="L70" s="13">
        <f>J70+K70</f>
        <v>0</v>
      </c>
    </row>
    <row r="71" spans="1:14" ht="15">
      <c r="A71" s="20" t="s">
        <v>67</v>
      </c>
      <c r="B71" s="22">
        <v>20695</v>
      </c>
      <c r="C71" s="22">
        <v>2680</v>
      </c>
      <c r="D71" s="22">
        <v>20699</v>
      </c>
      <c r="E71" s="22">
        <v>2680</v>
      </c>
      <c r="F71" s="14">
        <f t="shared" si="0"/>
        <v>4</v>
      </c>
      <c r="G71" s="14">
        <f t="shared" si="1"/>
        <v>0</v>
      </c>
      <c r="H71" s="12">
        <f t="shared" si="12"/>
        <v>25.12</v>
      </c>
      <c r="I71" s="12">
        <f t="shared" si="13"/>
        <v>0</v>
      </c>
      <c r="J71" s="1">
        <f aca="true" t="shared" si="14" ref="J71:J76">H71+I71</f>
        <v>25.12</v>
      </c>
      <c r="K71" s="1">
        <f t="shared" si="10"/>
        <v>2.0096000000000003</v>
      </c>
      <c r="L71" s="13">
        <f aca="true" t="shared" si="15" ref="L71:L76">J71+K71</f>
        <v>27.1296</v>
      </c>
      <c r="N71" s="5"/>
    </row>
    <row r="72" spans="1:14" ht="15">
      <c r="A72" s="20" t="s">
        <v>66</v>
      </c>
      <c r="B72" s="22">
        <v>20855</v>
      </c>
      <c r="C72" s="22">
        <v>5510</v>
      </c>
      <c r="D72" s="22">
        <v>21128</v>
      </c>
      <c r="E72" s="22">
        <v>5607</v>
      </c>
      <c r="F72" s="14">
        <f t="shared" si="0"/>
        <v>273</v>
      </c>
      <c r="G72" s="14">
        <f t="shared" si="1"/>
        <v>97</v>
      </c>
      <c r="H72" s="12">
        <f t="shared" si="12"/>
        <v>1714.44</v>
      </c>
      <c r="I72" s="12">
        <f t="shared" si="13"/>
        <v>372.47999999999996</v>
      </c>
      <c r="J72" s="1">
        <f t="shared" si="14"/>
        <v>2086.92</v>
      </c>
      <c r="K72" s="1">
        <f t="shared" si="10"/>
        <v>166.95360000000002</v>
      </c>
      <c r="L72" s="13">
        <f t="shared" si="15"/>
        <v>2253.8736</v>
      </c>
      <c r="N72" s="5"/>
    </row>
    <row r="73" spans="1:12" ht="15">
      <c r="A73" s="20" t="s">
        <v>68</v>
      </c>
      <c r="B73" s="22">
        <v>909</v>
      </c>
      <c r="C73" s="22">
        <v>300</v>
      </c>
      <c r="D73" s="22">
        <v>909</v>
      </c>
      <c r="E73" s="22">
        <v>300</v>
      </c>
      <c r="F73" s="14">
        <f aca="true" t="shared" si="16" ref="F73:G76">D73-B73</f>
        <v>0</v>
      </c>
      <c r="G73" s="14">
        <f t="shared" si="16"/>
        <v>0</v>
      </c>
      <c r="H73" s="12">
        <f t="shared" si="12"/>
        <v>0</v>
      </c>
      <c r="I73" s="12">
        <f t="shared" si="13"/>
        <v>0</v>
      </c>
      <c r="J73" s="1">
        <f t="shared" si="14"/>
        <v>0</v>
      </c>
      <c r="K73" s="1">
        <f>J73*$K$2</f>
        <v>0</v>
      </c>
      <c r="L73" s="13">
        <f t="shared" si="15"/>
        <v>0</v>
      </c>
    </row>
    <row r="74" spans="1:12" ht="15">
      <c r="A74" s="20" t="s">
        <v>69</v>
      </c>
      <c r="B74" s="22">
        <v>22</v>
      </c>
      <c r="C74" s="22">
        <v>1</v>
      </c>
      <c r="D74" s="22">
        <v>22</v>
      </c>
      <c r="E74" s="22">
        <v>1</v>
      </c>
      <c r="F74" s="14">
        <f t="shared" si="16"/>
        <v>0</v>
      </c>
      <c r="G74" s="14">
        <f t="shared" si="16"/>
        <v>0</v>
      </c>
      <c r="H74" s="12">
        <f t="shared" si="12"/>
        <v>0</v>
      </c>
      <c r="I74" s="12">
        <f t="shared" si="13"/>
        <v>0</v>
      </c>
      <c r="J74" s="1">
        <f t="shared" si="14"/>
        <v>0</v>
      </c>
      <c r="K74" s="1">
        <f>J74*$K$2</f>
        <v>0</v>
      </c>
      <c r="L74" s="13">
        <f t="shared" si="15"/>
        <v>0</v>
      </c>
    </row>
    <row r="75" spans="1:12" ht="15">
      <c r="A75" s="20" t="s">
        <v>71</v>
      </c>
      <c r="B75" s="22">
        <v>719</v>
      </c>
      <c r="C75" s="22">
        <v>265</v>
      </c>
      <c r="D75" s="22">
        <v>719</v>
      </c>
      <c r="E75" s="22">
        <v>265</v>
      </c>
      <c r="F75" s="12">
        <f t="shared" si="16"/>
        <v>0</v>
      </c>
      <c r="G75" s="12">
        <f t="shared" si="16"/>
        <v>0</v>
      </c>
      <c r="H75" s="12">
        <f t="shared" si="12"/>
        <v>0</v>
      </c>
      <c r="I75" s="12">
        <f t="shared" si="13"/>
        <v>0</v>
      </c>
      <c r="J75" s="1">
        <f t="shared" si="14"/>
        <v>0</v>
      </c>
      <c r="K75" s="1">
        <f>J75*$K$2</f>
        <v>0</v>
      </c>
      <c r="L75" s="13">
        <f t="shared" si="15"/>
        <v>0</v>
      </c>
    </row>
    <row r="76" spans="1:12" ht="15">
      <c r="A76" s="20" t="s">
        <v>72</v>
      </c>
      <c r="B76" s="22">
        <v>5242</v>
      </c>
      <c r="C76" s="22">
        <v>2473</v>
      </c>
      <c r="D76" s="22">
        <v>5320</v>
      </c>
      <c r="E76" s="22">
        <v>2511</v>
      </c>
      <c r="F76" s="12">
        <f t="shared" si="16"/>
        <v>78</v>
      </c>
      <c r="G76" s="12">
        <f t="shared" si="16"/>
        <v>38</v>
      </c>
      <c r="H76" s="12">
        <f t="shared" si="12"/>
        <v>489.84000000000003</v>
      </c>
      <c r="I76" s="12">
        <f t="shared" si="13"/>
        <v>145.92</v>
      </c>
      <c r="J76" s="1">
        <f t="shared" si="14"/>
        <v>635.76</v>
      </c>
      <c r="K76" s="1">
        <f>J76*$K$2</f>
        <v>50.8608</v>
      </c>
      <c r="L76" s="13">
        <f t="shared" si="15"/>
        <v>686.6208</v>
      </c>
    </row>
    <row r="77" spans="4:12" ht="15">
      <c r="D77" s="15">
        <v>6.28</v>
      </c>
      <c r="E77" s="15">
        <v>3.84</v>
      </c>
      <c r="F77" s="25"/>
      <c r="G77" s="25"/>
      <c r="I77" s="25"/>
      <c r="J77" s="19"/>
      <c r="L77" s="27">
        <f>SUM(L3:L76)</f>
        <v>77545.77120000002</v>
      </c>
    </row>
    <row r="80" spans="2:9" ht="15">
      <c r="B80" s="26"/>
      <c r="C80" s="24"/>
      <c r="D80" s="24"/>
      <c r="E80" s="24"/>
      <c r="F80" s="24"/>
      <c r="G80" s="24"/>
      <c r="H80" s="24"/>
      <c r="I80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2022-04-01T15:16:11Z</cp:lastPrinted>
  <dcterms:created xsi:type="dcterms:W3CDTF">2015-04-23T14:48:08Z</dcterms:created>
  <dcterms:modified xsi:type="dcterms:W3CDTF">2022-12-23T14:42:50Z</dcterms:modified>
  <cp:category/>
  <cp:version/>
  <cp:contentType/>
  <cp:contentStatus/>
</cp:coreProperties>
</file>