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<sst xmlns="http://schemas.openxmlformats.org/spreadsheetml/2006/main" count="93" uniqueCount="82">
  <si>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</si>
  <si>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</si>
  <si>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</si>
  <si>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</si>
  <si>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</si>
  <si>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</si>
  <si>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</si>
  <si>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</si>
  <si>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</si>
  <si>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</si>
  <si>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</si>
  <si>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</si>
  <si>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</si>
  <si>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</si>
  <si>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</si>
  <si>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</si>
  <si>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</si>
  <si>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</si>
  <si>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</si>
  <si>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</si>
  <si>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</si>
  <si>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</si>
  <si>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</si>
  <si>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</si>
  <si>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</si>
  <si>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</si>
  <si>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</si>
  <si>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</si>
  <si>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</si>
  <si>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</si>
  <si>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</si>
  <si>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</si>
  <si>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</si>
  <si>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</si>
  <si>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</si>
  <si>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</si>
  <si>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</si>
  <si>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</si>
  <si>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</si>
  <si>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</si>
  <si>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</si>
  <si>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</si>
  <si>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</si>
  <si>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</si>
  <si>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</si>
  <si>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</si>
  <si>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</si>
  <si>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</si>
  <si>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</si>
  <si>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</si>
  <si>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</si>
  <si>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</si>
  <si>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</si>
  <si>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</si>
  <si>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</si>
  <si>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</si>
  <si>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</si>
  <si>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</si>
  <si>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</si>
  <si>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</si>
  <si>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</si>
  <si>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</si>
  <si>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</si>
  <si>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</si>
  <si>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</si>
  <si>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</si>
  <si>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</si>
  <si>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</si>
  <si>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</si>
  <si>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</si>
  <si>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</si>
  <si>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</si>
  <si>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</si>
  <si>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</si>
  <si>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</si>
  <si>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</si>
  <si>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</si>
  <si>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</si>
  <si>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</si>
  <si>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</si>
  <si>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Показания на 23.06.2022</t>
  </si>
  <si>
    <t>Показания на 23.07.2022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</si>
</sst>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60">
      <selection activeCell="J78" sqref="J78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80</v>
      </c>
      <c r="C1" s="32"/>
      <c r="D1" s="32" t="s">
        <v>81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30" t="s">
        <v>75</v>
      </c>
      <c r="B3" s="22">
        <v>14252</v>
      </c>
      <c r="C3" s="22">
        <v>7586</v>
      </c>
      <c r="D3" s="22">
        <v>14287</v>
      </c>
      <c r="E3" s="22">
        <v>7638</v>
      </c>
      <c r="F3" s="12">
        <f aca="true" t="shared" si="0" ref="F3:F71">D3-B3</f>
        <v>35</v>
      </c>
      <c r="G3" s="12">
        <f aca="true" t="shared" si="1" ref="G3:G71">E3-C3</f>
        <v>52</v>
      </c>
      <c r="H3" s="12">
        <f>F3*$D$76</f>
        <v>203</v>
      </c>
      <c r="I3" s="12">
        <f>G3*$E$76</f>
        <v>183.56</v>
      </c>
      <c r="J3" s="1">
        <f aca="true" t="shared" si="2" ref="J3:J68">H3+I3</f>
        <v>386.56</v>
      </c>
      <c r="K3" s="1">
        <f aca="true" t="shared" si="3" ref="K3:K36">J3*$K$2</f>
        <v>30.9248</v>
      </c>
      <c r="L3" s="13">
        <f aca="true" t="shared" si="4" ref="L3:L34">J3+K3</f>
        <v>417.4848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>F4*$D$76</f>
        <v>0</v>
      </c>
      <c r="I4" s="17">
        <f>G4*$E$76</f>
        <v>0</v>
      </c>
      <c r="J4" s="18">
        <f t="shared" si="2"/>
        <v>0</v>
      </c>
      <c r="K4" s="1">
        <f t="shared" si="3"/>
        <v>0</v>
      </c>
      <c r="L4" s="13">
        <f t="shared" si="4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>F5*$D$76</f>
        <v>0</v>
      </c>
      <c r="I5" s="12">
        <f>G5*$E$76</f>
        <v>0</v>
      </c>
      <c r="J5" s="1">
        <f t="shared" si="2"/>
        <v>0</v>
      </c>
      <c r="K5" s="1">
        <f t="shared" si="3"/>
        <v>0</v>
      </c>
      <c r="L5" s="13">
        <f t="shared" si="4"/>
        <v>0</v>
      </c>
    </row>
    <row r="6" spans="1:12" ht="15">
      <c r="A6" s="20" t="s">
        <v>11</v>
      </c>
      <c r="B6" s="22">
        <v>16891</v>
      </c>
      <c r="C6" s="22">
        <v>9579</v>
      </c>
      <c r="D6" s="22">
        <v>17011</v>
      </c>
      <c r="E6" s="22">
        <v>9715</v>
      </c>
      <c r="F6" s="12">
        <f t="shared" si="0"/>
        <v>120</v>
      </c>
      <c r="G6" s="12">
        <f t="shared" si="1"/>
        <v>136</v>
      </c>
      <c r="H6" s="12">
        <f>F6*$D$76</f>
        <v>696</v>
      </c>
      <c r="I6" s="12">
        <f>G6*$E$76</f>
        <v>480.08</v>
      </c>
      <c r="J6" s="1">
        <f t="shared" si="2"/>
        <v>1176.08</v>
      </c>
      <c r="K6" s="1">
        <f t="shared" si="3"/>
        <v>94.0864</v>
      </c>
      <c r="L6" s="13">
        <f t="shared" si="4"/>
        <v>1270.1663999999998</v>
      </c>
    </row>
    <row r="7" spans="1:12" ht="15">
      <c r="A7" s="20" t="s">
        <v>12</v>
      </c>
      <c r="B7" s="22">
        <v>4291</v>
      </c>
      <c r="C7" s="22">
        <v>973</v>
      </c>
      <c r="D7" s="22">
        <v>4399</v>
      </c>
      <c r="E7" s="22">
        <v>985</v>
      </c>
      <c r="F7" s="12">
        <f t="shared" si="0"/>
        <v>108</v>
      </c>
      <c r="G7" s="12">
        <f t="shared" si="1"/>
        <v>12</v>
      </c>
      <c r="H7" s="12">
        <f>F7*$D$76</f>
        <v>626.4</v>
      </c>
      <c r="I7" s="12">
        <f>G7*$E$76</f>
        <v>42.36</v>
      </c>
      <c r="J7" s="1">
        <f t="shared" si="2"/>
        <v>668.76</v>
      </c>
      <c r="K7" s="1">
        <f t="shared" si="3"/>
        <v>53.5008</v>
      </c>
      <c r="L7" s="13">
        <f t="shared" si="4"/>
        <v>722.2608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>F8*$D$76</f>
        <v>0</v>
      </c>
      <c r="I8" s="12">
        <f>G8*$E$76</f>
        <v>0</v>
      </c>
      <c r="J8" s="1">
        <f>H8+I8</f>
        <v>0</v>
      </c>
      <c r="K8" s="1">
        <f>J8*$K$2</f>
        <v>0</v>
      </c>
      <c r="L8" s="13">
        <f t="shared" si="4"/>
        <v>0</v>
      </c>
    </row>
    <row r="9" spans="1:12" ht="15">
      <c r="A9" s="20" t="s">
        <v>13</v>
      </c>
      <c r="B9" s="22">
        <v>782</v>
      </c>
      <c r="C9" s="22">
        <v>174</v>
      </c>
      <c r="D9" s="22">
        <v>821</v>
      </c>
      <c r="E9" s="22">
        <v>182</v>
      </c>
      <c r="F9" s="12">
        <f t="shared" si="0"/>
        <v>39</v>
      </c>
      <c r="G9" s="12">
        <f t="shared" si="1"/>
        <v>8</v>
      </c>
      <c r="H9" s="12">
        <f>F9*$D$76</f>
        <v>226.2</v>
      </c>
      <c r="I9" s="12">
        <f>G9*$E$76</f>
        <v>28.24</v>
      </c>
      <c r="J9" s="1">
        <f t="shared" si="2"/>
        <v>254.44</v>
      </c>
      <c r="K9" s="1">
        <f t="shared" si="3"/>
        <v>20.3552</v>
      </c>
      <c r="L9" s="13">
        <f t="shared" si="4"/>
        <v>274.7952</v>
      </c>
    </row>
    <row r="10" spans="1:12" ht="15">
      <c r="A10" s="20" t="s">
        <v>14</v>
      </c>
      <c r="B10" s="22">
        <v>11030</v>
      </c>
      <c r="C10" s="22">
        <v>4109</v>
      </c>
      <c r="D10" s="22">
        <v>11111</v>
      </c>
      <c r="E10" s="22">
        <v>4144</v>
      </c>
      <c r="F10" s="12">
        <f t="shared" si="0"/>
        <v>81</v>
      </c>
      <c r="G10" s="12">
        <f t="shared" si="1"/>
        <v>35</v>
      </c>
      <c r="H10" s="12">
        <f>F10*$D$76</f>
        <v>469.8</v>
      </c>
      <c r="I10" s="12">
        <f>G10*$E$76</f>
        <v>123.55</v>
      </c>
      <c r="J10" s="1">
        <f t="shared" si="2"/>
        <v>593.35</v>
      </c>
      <c r="K10" s="1">
        <f t="shared" si="3"/>
        <v>47.468</v>
      </c>
      <c r="L10" s="13">
        <f t="shared" si="4"/>
        <v>640.818</v>
      </c>
    </row>
    <row r="11" spans="1:12" ht="15">
      <c r="A11" s="20" t="s">
        <v>14</v>
      </c>
      <c r="B11" s="22">
        <v>465</v>
      </c>
      <c r="C11" s="22">
        <v>374</v>
      </c>
      <c r="D11" s="22">
        <v>467</v>
      </c>
      <c r="E11" s="22">
        <v>374</v>
      </c>
      <c r="F11" s="12">
        <f t="shared" si="0"/>
        <v>2</v>
      </c>
      <c r="G11" s="12">
        <f t="shared" si="1"/>
        <v>0</v>
      </c>
      <c r="H11" s="12">
        <f>F11*$D$76</f>
        <v>11.6</v>
      </c>
      <c r="I11" s="12">
        <f>G11*$E$76</f>
        <v>0</v>
      </c>
      <c r="J11" s="1">
        <f t="shared" si="2"/>
        <v>11.6</v>
      </c>
      <c r="K11" s="1">
        <f t="shared" si="3"/>
        <v>0.9279999999999999</v>
      </c>
      <c r="L11" s="13">
        <f t="shared" si="4"/>
        <v>12.527999999999999</v>
      </c>
    </row>
    <row r="12" spans="1:12" ht="15">
      <c r="A12" s="20" t="s">
        <v>15</v>
      </c>
      <c r="B12" s="22">
        <v>864</v>
      </c>
      <c r="C12" s="22">
        <v>164</v>
      </c>
      <c r="D12" s="22">
        <v>966</v>
      </c>
      <c r="E12" s="22">
        <v>194</v>
      </c>
      <c r="F12" s="12">
        <f t="shared" si="0"/>
        <v>102</v>
      </c>
      <c r="G12" s="12">
        <f t="shared" si="1"/>
        <v>30</v>
      </c>
      <c r="H12" s="12">
        <f>F12*$D$76</f>
        <v>591.6</v>
      </c>
      <c r="I12" s="12">
        <f>G12*$E$76</f>
        <v>105.89999999999999</v>
      </c>
      <c r="J12" s="1">
        <f t="shared" si="2"/>
        <v>697.5</v>
      </c>
      <c r="K12" s="1">
        <f t="shared" si="3"/>
        <v>55.800000000000004</v>
      </c>
      <c r="L12" s="13">
        <f t="shared" si="4"/>
        <v>753.3</v>
      </c>
    </row>
    <row r="13" spans="1:12" ht="15">
      <c r="A13" s="20" t="s">
        <v>16</v>
      </c>
      <c r="B13" s="22">
        <v>3535</v>
      </c>
      <c r="C13" s="22">
        <v>1022</v>
      </c>
      <c r="D13" s="22">
        <v>3672</v>
      </c>
      <c r="E13" s="22">
        <v>1055</v>
      </c>
      <c r="F13" s="12">
        <f t="shared" si="0"/>
        <v>137</v>
      </c>
      <c r="G13" s="12">
        <f t="shared" si="1"/>
        <v>33</v>
      </c>
      <c r="H13" s="12">
        <f>F13*$D$76</f>
        <v>794.6</v>
      </c>
      <c r="I13" s="12">
        <f>G13*$E$76</f>
        <v>116.49</v>
      </c>
      <c r="J13" s="1">
        <f t="shared" si="2"/>
        <v>911.09</v>
      </c>
      <c r="K13" s="1">
        <f t="shared" si="3"/>
        <v>72.8872</v>
      </c>
      <c r="L13" s="13">
        <f t="shared" si="4"/>
        <v>983.9772</v>
      </c>
    </row>
    <row r="14" spans="1:12" ht="15">
      <c r="A14" s="20" t="s">
        <v>17</v>
      </c>
      <c r="B14" s="22">
        <v>2244</v>
      </c>
      <c r="C14" s="22">
        <v>1158</v>
      </c>
      <c r="D14" s="22">
        <v>2329</v>
      </c>
      <c r="E14" s="22">
        <v>1192</v>
      </c>
      <c r="F14" s="12">
        <f t="shared" si="0"/>
        <v>85</v>
      </c>
      <c r="G14" s="12">
        <f t="shared" si="1"/>
        <v>34</v>
      </c>
      <c r="H14" s="12">
        <f>F14*$D$76</f>
        <v>493</v>
      </c>
      <c r="I14" s="12">
        <f>G14*$E$76</f>
        <v>120.02</v>
      </c>
      <c r="J14" s="1">
        <f t="shared" si="2"/>
        <v>613.02</v>
      </c>
      <c r="K14" s="1">
        <f t="shared" si="3"/>
        <v>49.0416</v>
      </c>
      <c r="L14" s="13">
        <f t="shared" si="4"/>
        <v>662.0616</v>
      </c>
    </row>
    <row r="15" spans="1:12" ht="15">
      <c r="A15" s="20" t="s">
        <v>18</v>
      </c>
      <c r="B15" s="22">
        <v>78</v>
      </c>
      <c r="C15" s="22">
        <v>36</v>
      </c>
      <c r="D15" s="22">
        <v>88</v>
      </c>
      <c r="E15" s="22">
        <v>37</v>
      </c>
      <c r="F15" s="12">
        <f t="shared" si="0"/>
        <v>10</v>
      </c>
      <c r="G15" s="12">
        <f t="shared" si="1"/>
        <v>1</v>
      </c>
      <c r="H15" s="12">
        <f>F15*$D$76</f>
        <v>58</v>
      </c>
      <c r="I15" s="12">
        <f>G15*$E$76</f>
        <v>3.53</v>
      </c>
      <c r="J15" s="1">
        <f t="shared" si="2"/>
        <v>61.53</v>
      </c>
      <c r="K15" s="1">
        <f t="shared" si="3"/>
        <v>4.9224000000000006</v>
      </c>
      <c r="L15" s="13">
        <f t="shared" si="4"/>
        <v>66.4524</v>
      </c>
    </row>
    <row r="16" spans="1:12" ht="15">
      <c r="A16" s="20" t="s">
        <v>19</v>
      </c>
      <c r="B16" s="22">
        <v>258</v>
      </c>
      <c r="C16" s="22">
        <v>188</v>
      </c>
      <c r="D16" s="22">
        <v>260</v>
      </c>
      <c r="E16" s="22">
        <v>192</v>
      </c>
      <c r="F16" s="12">
        <f t="shared" si="0"/>
        <v>2</v>
      </c>
      <c r="G16" s="12">
        <f t="shared" si="1"/>
        <v>4</v>
      </c>
      <c r="H16" s="12">
        <f>F16*$D$76</f>
        <v>11.6</v>
      </c>
      <c r="I16" s="12">
        <f>G16*$E$76</f>
        <v>14.12</v>
      </c>
      <c r="J16" s="1">
        <f t="shared" si="2"/>
        <v>25.72</v>
      </c>
      <c r="K16" s="1">
        <f t="shared" si="3"/>
        <v>2.0576</v>
      </c>
      <c r="L16" s="13">
        <f t="shared" si="4"/>
        <v>27.7776</v>
      </c>
    </row>
    <row r="17" spans="1:12" ht="15">
      <c r="A17" s="20" t="s">
        <v>20</v>
      </c>
      <c r="B17" s="22">
        <v>7631</v>
      </c>
      <c r="C17" s="22">
        <v>1780</v>
      </c>
      <c r="D17" s="22">
        <v>7716</v>
      </c>
      <c r="E17" s="22">
        <v>1809</v>
      </c>
      <c r="F17" s="12">
        <f t="shared" si="0"/>
        <v>85</v>
      </c>
      <c r="G17" s="12">
        <f t="shared" si="1"/>
        <v>29</v>
      </c>
      <c r="H17" s="12">
        <f>F17*$D$76</f>
        <v>493</v>
      </c>
      <c r="I17" s="12">
        <f>G17*$E$76</f>
        <v>102.36999999999999</v>
      </c>
      <c r="J17" s="1">
        <f t="shared" si="2"/>
        <v>595.37</v>
      </c>
      <c r="K17" s="1">
        <f t="shared" si="3"/>
        <v>47.6296</v>
      </c>
      <c r="L17" s="13">
        <f t="shared" si="4"/>
        <v>642.9996</v>
      </c>
    </row>
    <row r="18" spans="1:12" ht="15">
      <c r="A18" s="20" t="s">
        <v>21</v>
      </c>
      <c r="B18" s="22">
        <v>16440</v>
      </c>
      <c r="C18" s="22">
        <v>8928</v>
      </c>
      <c r="D18" s="22">
        <v>16635</v>
      </c>
      <c r="E18" s="22">
        <v>8982</v>
      </c>
      <c r="F18" s="12">
        <f t="shared" si="0"/>
        <v>195</v>
      </c>
      <c r="G18" s="12">
        <f t="shared" si="1"/>
        <v>54</v>
      </c>
      <c r="H18" s="12">
        <f>F18*$D$76</f>
        <v>1131</v>
      </c>
      <c r="I18" s="12">
        <f>G18*$E$76</f>
        <v>190.61999999999998</v>
      </c>
      <c r="J18" s="1">
        <f t="shared" si="2"/>
        <v>1321.62</v>
      </c>
      <c r="K18" s="1">
        <f t="shared" si="3"/>
        <v>105.72959999999999</v>
      </c>
      <c r="L18" s="13">
        <f t="shared" si="4"/>
        <v>1427.3495999999998</v>
      </c>
    </row>
    <row r="19" spans="1:12" ht="15">
      <c r="A19" s="20" t="s">
        <v>22</v>
      </c>
      <c r="B19" s="22">
        <v>4897</v>
      </c>
      <c r="C19" s="22">
        <v>2268</v>
      </c>
      <c r="D19" s="22">
        <v>4914</v>
      </c>
      <c r="E19" s="22">
        <v>2270</v>
      </c>
      <c r="F19" s="12">
        <f t="shared" si="0"/>
        <v>17</v>
      </c>
      <c r="G19" s="12">
        <f t="shared" si="1"/>
        <v>2</v>
      </c>
      <c r="H19" s="12">
        <f>F19*$D$76</f>
        <v>98.6</v>
      </c>
      <c r="I19" s="12">
        <f>G19*$E$76</f>
        <v>7.06</v>
      </c>
      <c r="J19" s="1">
        <f t="shared" si="2"/>
        <v>105.66</v>
      </c>
      <c r="K19" s="1">
        <f t="shared" si="3"/>
        <v>8.4528</v>
      </c>
      <c r="L19" s="13">
        <f t="shared" si="4"/>
        <v>114.1128</v>
      </c>
    </row>
    <row r="20" spans="1:12" ht="15">
      <c r="A20" s="20" t="s">
        <v>23</v>
      </c>
      <c r="B20" s="22">
        <v>7918</v>
      </c>
      <c r="C20" s="22">
        <v>4210</v>
      </c>
      <c r="D20" s="22">
        <v>8101</v>
      </c>
      <c r="E20" s="22">
        <v>4285</v>
      </c>
      <c r="F20" s="12">
        <f t="shared" si="0"/>
        <v>183</v>
      </c>
      <c r="G20" s="12">
        <f t="shared" si="1"/>
        <v>75</v>
      </c>
      <c r="H20" s="12">
        <f>F20*$D$76</f>
        <v>1061.3999999999999</v>
      </c>
      <c r="I20" s="12">
        <f>G20*$E$76</f>
        <v>264.75</v>
      </c>
      <c r="J20" s="1">
        <f t="shared" si="2"/>
        <v>1326.1499999999999</v>
      </c>
      <c r="K20" s="1">
        <f t="shared" si="3"/>
        <v>106.09199999999998</v>
      </c>
      <c r="L20" s="13">
        <f t="shared" si="4"/>
        <v>1432.2419999999997</v>
      </c>
    </row>
    <row r="21" spans="1:12" ht="15">
      <c r="A21" s="20" t="s">
        <v>24</v>
      </c>
      <c r="B21" s="22">
        <v>10149</v>
      </c>
      <c r="C21" s="22">
        <v>5159</v>
      </c>
      <c r="D21" s="22">
        <v>10250</v>
      </c>
      <c r="E21" s="22">
        <v>5188</v>
      </c>
      <c r="F21" s="12">
        <f t="shared" si="0"/>
        <v>101</v>
      </c>
      <c r="G21" s="12">
        <f t="shared" si="1"/>
        <v>29</v>
      </c>
      <c r="H21" s="12">
        <f>F21*$D$76</f>
        <v>585.8</v>
      </c>
      <c r="I21" s="12">
        <f>G21*$E$76</f>
        <v>102.36999999999999</v>
      </c>
      <c r="J21" s="1">
        <f t="shared" si="2"/>
        <v>688.17</v>
      </c>
      <c r="K21" s="1">
        <f t="shared" si="3"/>
        <v>55.053599999999996</v>
      </c>
      <c r="L21" s="13">
        <f t="shared" si="4"/>
        <v>743.2235999999999</v>
      </c>
    </row>
    <row r="22" spans="1:12" ht="15">
      <c r="A22" s="20" t="s">
        <v>25</v>
      </c>
      <c r="B22" s="22">
        <v>3594</v>
      </c>
      <c r="C22" s="22">
        <v>1994</v>
      </c>
      <c r="D22" s="22">
        <v>3608</v>
      </c>
      <c r="E22" s="22">
        <v>1999</v>
      </c>
      <c r="F22" s="12">
        <f t="shared" si="0"/>
        <v>14</v>
      </c>
      <c r="G22" s="12">
        <f t="shared" si="1"/>
        <v>5</v>
      </c>
      <c r="H22" s="12">
        <f>F22*$D$76</f>
        <v>81.2</v>
      </c>
      <c r="I22" s="12">
        <f>G22*$E$76</f>
        <v>17.65</v>
      </c>
      <c r="J22" s="1">
        <f t="shared" si="2"/>
        <v>98.85</v>
      </c>
      <c r="K22" s="1">
        <f t="shared" si="3"/>
        <v>7.9079999999999995</v>
      </c>
      <c r="L22" s="13">
        <f t="shared" si="4"/>
        <v>106.758</v>
      </c>
    </row>
    <row r="23" spans="1:12" ht="15">
      <c r="A23" s="20" t="s">
        <v>26</v>
      </c>
      <c r="B23" s="22">
        <v>140</v>
      </c>
      <c r="C23" s="22">
        <v>11</v>
      </c>
      <c r="D23" s="22">
        <v>149</v>
      </c>
      <c r="E23" s="22">
        <v>13</v>
      </c>
      <c r="F23" s="12">
        <f t="shared" si="0"/>
        <v>9</v>
      </c>
      <c r="G23" s="12">
        <f t="shared" si="1"/>
        <v>2</v>
      </c>
      <c r="H23" s="12">
        <f>F23*$D$76</f>
        <v>52.199999999999996</v>
      </c>
      <c r="I23" s="12">
        <f>G23*$E$76</f>
        <v>7.06</v>
      </c>
      <c r="J23" s="1">
        <f t="shared" si="2"/>
        <v>59.26</v>
      </c>
      <c r="K23" s="1">
        <f t="shared" si="3"/>
        <v>4.7408</v>
      </c>
      <c r="L23" s="13">
        <f t="shared" si="4"/>
        <v>64.0008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>G24*$E$76</f>
        <v>0</v>
      </c>
      <c r="J24" s="1">
        <v>0</v>
      </c>
      <c r="K24" s="1">
        <f t="shared" si="3"/>
        <v>0</v>
      </c>
      <c r="L24" s="13">
        <f t="shared" si="4"/>
        <v>0</v>
      </c>
    </row>
    <row r="25" spans="1:12" ht="15">
      <c r="A25" s="20" t="s">
        <v>28</v>
      </c>
      <c r="B25" s="22">
        <v>2825</v>
      </c>
      <c r="C25" s="22">
        <v>565</v>
      </c>
      <c r="D25" s="22">
        <v>2858</v>
      </c>
      <c r="E25" s="22">
        <v>572</v>
      </c>
      <c r="F25" s="29">
        <f t="shared" si="0"/>
        <v>33</v>
      </c>
      <c r="G25" s="29">
        <f t="shared" si="1"/>
        <v>7</v>
      </c>
      <c r="H25" s="12">
        <f>F25*$D$76</f>
        <v>191.4</v>
      </c>
      <c r="I25" s="12">
        <f>G25*$E$76</f>
        <v>24.709999999999997</v>
      </c>
      <c r="J25" s="1">
        <f t="shared" si="2"/>
        <v>216.11</v>
      </c>
      <c r="K25" s="1">
        <f t="shared" si="3"/>
        <v>17.288800000000002</v>
      </c>
      <c r="L25" s="13">
        <f t="shared" si="4"/>
        <v>233.39880000000002</v>
      </c>
    </row>
    <row r="26" spans="1:12" ht="15">
      <c r="A26" s="20" t="s">
        <v>28</v>
      </c>
      <c r="B26" s="22">
        <v>229</v>
      </c>
      <c r="C26" s="22">
        <v>51</v>
      </c>
      <c r="D26" s="22">
        <v>268</v>
      </c>
      <c r="E26" s="22">
        <v>64</v>
      </c>
      <c r="F26" s="12">
        <f t="shared" si="0"/>
        <v>39</v>
      </c>
      <c r="G26" s="12">
        <f t="shared" si="1"/>
        <v>13</v>
      </c>
      <c r="H26" s="12">
        <f>F26*$D$76</f>
        <v>226.2</v>
      </c>
      <c r="I26" s="12">
        <f>G26*$E$76</f>
        <v>45.89</v>
      </c>
      <c r="J26" s="1">
        <f t="shared" si="2"/>
        <v>272.09</v>
      </c>
      <c r="K26" s="1">
        <f t="shared" si="3"/>
        <v>21.7672</v>
      </c>
      <c r="L26" s="13">
        <f t="shared" si="4"/>
        <v>293.8572</v>
      </c>
    </row>
    <row r="27" spans="1:12" ht="15">
      <c r="A27" s="20" t="s">
        <v>29</v>
      </c>
      <c r="B27" s="22">
        <v>792</v>
      </c>
      <c r="C27" s="22">
        <v>398</v>
      </c>
      <c r="D27" s="22">
        <v>793</v>
      </c>
      <c r="E27" s="22">
        <v>398</v>
      </c>
      <c r="F27" s="12">
        <f t="shared" si="0"/>
        <v>1</v>
      </c>
      <c r="G27" s="12">
        <f t="shared" si="1"/>
        <v>0</v>
      </c>
      <c r="H27" s="12">
        <f>F27*$D$76</f>
        <v>5.8</v>
      </c>
      <c r="I27" s="12">
        <f>G27*$E$76</f>
        <v>0</v>
      </c>
      <c r="J27" s="1">
        <f t="shared" si="2"/>
        <v>5.8</v>
      </c>
      <c r="K27" s="1">
        <f t="shared" si="3"/>
        <v>0.46399999999999997</v>
      </c>
      <c r="L27" s="13">
        <f t="shared" si="4"/>
        <v>6.263999999999999</v>
      </c>
    </row>
    <row r="28" spans="1:12" ht="15">
      <c r="A28" s="20" t="s">
        <v>30</v>
      </c>
      <c r="B28" s="22">
        <v>6128</v>
      </c>
      <c r="C28" s="22">
        <v>1973</v>
      </c>
      <c r="D28" s="22">
        <v>6217</v>
      </c>
      <c r="E28" s="22">
        <v>1996</v>
      </c>
      <c r="F28" s="12">
        <f t="shared" si="0"/>
        <v>89</v>
      </c>
      <c r="G28" s="12">
        <f t="shared" si="1"/>
        <v>23</v>
      </c>
      <c r="H28" s="12">
        <f>F28*$D$76</f>
        <v>516.1999999999999</v>
      </c>
      <c r="I28" s="12">
        <f>G28*$E$76</f>
        <v>81.19</v>
      </c>
      <c r="J28" s="1">
        <f t="shared" si="2"/>
        <v>597.3899999999999</v>
      </c>
      <c r="K28" s="1">
        <f t="shared" si="3"/>
        <v>47.79119999999999</v>
      </c>
      <c r="L28" s="13">
        <f t="shared" si="4"/>
        <v>645.1811999999999</v>
      </c>
    </row>
    <row r="29" spans="1:12" ht="15">
      <c r="A29" s="20" t="s">
        <v>31</v>
      </c>
      <c r="B29" s="22">
        <v>5447</v>
      </c>
      <c r="C29" s="22">
        <v>471</v>
      </c>
      <c r="D29" s="22">
        <v>5574</v>
      </c>
      <c r="E29" s="22">
        <v>488</v>
      </c>
      <c r="F29" s="12">
        <f t="shared" si="0"/>
        <v>127</v>
      </c>
      <c r="G29" s="12">
        <f t="shared" si="1"/>
        <v>17</v>
      </c>
      <c r="H29" s="12">
        <f>F29*$D$76</f>
        <v>736.6</v>
      </c>
      <c r="I29" s="12">
        <f>G29*$E$76</f>
        <v>60.01</v>
      </c>
      <c r="J29" s="1">
        <f t="shared" si="2"/>
        <v>796.61</v>
      </c>
      <c r="K29" s="1">
        <f t="shared" si="3"/>
        <v>63.7288</v>
      </c>
      <c r="L29" s="13">
        <f t="shared" si="4"/>
        <v>860.3388</v>
      </c>
    </row>
    <row r="30" spans="1:12" ht="15">
      <c r="A30" s="20" t="s">
        <v>32</v>
      </c>
      <c r="B30" s="22">
        <v>1026</v>
      </c>
      <c r="C30" s="22">
        <v>180</v>
      </c>
      <c r="D30" s="22">
        <v>1038</v>
      </c>
      <c r="E30" s="22">
        <v>182</v>
      </c>
      <c r="F30" s="12">
        <f t="shared" si="0"/>
        <v>12</v>
      </c>
      <c r="G30" s="12">
        <f t="shared" si="1"/>
        <v>2</v>
      </c>
      <c r="H30" s="12">
        <f>F30*$D$76</f>
        <v>69.6</v>
      </c>
      <c r="I30" s="12">
        <f>G30*$E$76</f>
        <v>7.06</v>
      </c>
      <c r="J30" s="1">
        <f t="shared" si="2"/>
        <v>76.66</v>
      </c>
      <c r="K30" s="1">
        <f t="shared" si="3"/>
        <v>6.1328</v>
      </c>
      <c r="L30" s="13">
        <f t="shared" si="4"/>
        <v>82.7928</v>
      </c>
    </row>
    <row r="31" spans="1:12" ht="15">
      <c r="A31" s="20" t="s">
        <v>33</v>
      </c>
      <c r="B31" s="22">
        <v>1778</v>
      </c>
      <c r="C31" s="22">
        <v>370</v>
      </c>
      <c r="D31" s="22">
        <v>1946</v>
      </c>
      <c r="E31" s="22">
        <v>388</v>
      </c>
      <c r="F31" s="12">
        <f t="shared" si="0"/>
        <v>168</v>
      </c>
      <c r="G31" s="12">
        <f t="shared" si="1"/>
        <v>18</v>
      </c>
      <c r="H31" s="12">
        <f>F31*$D$76</f>
        <v>974.4</v>
      </c>
      <c r="I31" s="12">
        <f>G31*$E$76</f>
        <v>63.54</v>
      </c>
      <c r="J31" s="1">
        <f t="shared" si="2"/>
        <v>1037.94</v>
      </c>
      <c r="K31" s="1">
        <f t="shared" si="3"/>
        <v>83.0352</v>
      </c>
      <c r="L31" s="13">
        <f t="shared" si="4"/>
        <v>1120.9752</v>
      </c>
    </row>
    <row r="32" spans="1:12" ht="15">
      <c r="A32" s="20" t="s">
        <v>34</v>
      </c>
      <c r="B32" s="22">
        <v>8966</v>
      </c>
      <c r="C32" s="22">
        <v>3882</v>
      </c>
      <c r="D32" s="22">
        <v>9048</v>
      </c>
      <c r="E32" s="22">
        <v>3907</v>
      </c>
      <c r="F32" s="12">
        <f t="shared" si="0"/>
        <v>82</v>
      </c>
      <c r="G32" s="12">
        <f t="shared" si="1"/>
        <v>25</v>
      </c>
      <c r="H32" s="12">
        <f>F32*$D$76</f>
        <v>475.59999999999997</v>
      </c>
      <c r="I32" s="12">
        <f>G32*$E$76</f>
        <v>88.25</v>
      </c>
      <c r="J32" s="1">
        <f t="shared" si="2"/>
        <v>563.8499999999999</v>
      </c>
      <c r="K32" s="1">
        <f t="shared" si="3"/>
        <v>45.108</v>
      </c>
      <c r="L32" s="13">
        <f t="shared" si="4"/>
        <v>608.9579999999999</v>
      </c>
    </row>
    <row r="33" spans="1:12" ht="15">
      <c r="A33" s="20" t="s">
        <v>35</v>
      </c>
      <c r="B33" s="22">
        <v>20824</v>
      </c>
      <c r="C33" s="22">
        <v>9107</v>
      </c>
      <c r="D33" s="22">
        <v>20956</v>
      </c>
      <c r="E33" s="22">
        <v>9151</v>
      </c>
      <c r="F33" s="12">
        <f t="shared" si="0"/>
        <v>132</v>
      </c>
      <c r="G33" s="12">
        <f t="shared" si="1"/>
        <v>44</v>
      </c>
      <c r="H33" s="12">
        <f>F33*$D$76</f>
        <v>765.6</v>
      </c>
      <c r="I33" s="12">
        <f>G33*$E$76</f>
        <v>155.32</v>
      </c>
      <c r="J33" s="1">
        <f t="shared" si="2"/>
        <v>920.9200000000001</v>
      </c>
      <c r="K33" s="1">
        <f t="shared" si="3"/>
        <v>73.67360000000001</v>
      </c>
      <c r="L33" s="13">
        <f t="shared" si="4"/>
        <v>994.5936</v>
      </c>
    </row>
    <row r="34" spans="1:12" ht="15">
      <c r="A34" s="20" t="s">
        <v>77</v>
      </c>
      <c r="B34" s="22">
        <v>386</v>
      </c>
      <c r="C34" s="22">
        <v>241</v>
      </c>
      <c r="D34" s="22">
        <v>406</v>
      </c>
      <c r="E34" s="22">
        <v>253</v>
      </c>
      <c r="F34" s="12">
        <f t="shared" si="0"/>
        <v>20</v>
      </c>
      <c r="G34" s="12">
        <f t="shared" si="1"/>
        <v>12</v>
      </c>
      <c r="H34" s="12">
        <f>F34*$D$76</f>
        <v>116</v>
      </c>
      <c r="I34" s="12">
        <f>G34*$E$76</f>
        <v>42.36</v>
      </c>
      <c r="J34" s="1">
        <f t="shared" si="2"/>
        <v>158.36</v>
      </c>
      <c r="K34" s="1">
        <f t="shared" si="3"/>
        <v>12.668800000000001</v>
      </c>
      <c r="L34" s="13">
        <f t="shared" si="4"/>
        <v>171.02880000000002</v>
      </c>
    </row>
    <row r="35" spans="1:12" ht="15">
      <c r="A35" s="20" t="s">
        <v>36</v>
      </c>
      <c r="B35" s="22">
        <v>9150</v>
      </c>
      <c r="C35" s="22">
        <v>3476</v>
      </c>
      <c r="D35" s="22">
        <v>9333</v>
      </c>
      <c r="E35" s="22">
        <v>3523</v>
      </c>
      <c r="F35" s="12">
        <f t="shared" si="0"/>
        <v>183</v>
      </c>
      <c r="G35" s="12">
        <f t="shared" si="1"/>
        <v>47</v>
      </c>
      <c r="H35" s="12">
        <f>F35*$D$76</f>
        <v>1061.3999999999999</v>
      </c>
      <c r="I35" s="12">
        <f>G35*$E$76</f>
        <v>165.91</v>
      </c>
      <c r="J35" s="1">
        <f>H35+I35</f>
        <v>1227.31</v>
      </c>
      <c r="K35" s="1">
        <f t="shared" si="3"/>
        <v>98.1848</v>
      </c>
      <c r="L35" s="13">
        <f aca="true" t="shared" si="5" ref="L35:L67">J35+K35</f>
        <v>1325.4948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>F36*$D$76</f>
        <v>0</v>
      </c>
      <c r="I36" s="12">
        <f>G36*$E$76</f>
        <v>0</v>
      </c>
      <c r="J36" s="1">
        <f>H36+I36</f>
        <v>0</v>
      </c>
      <c r="K36" s="1">
        <f t="shared" si="3"/>
        <v>0</v>
      </c>
      <c r="L36" s="13">
        <f t="shared" si="5"/>
        <v>0</v>
      </c>
    </row>
    <row r="37" spans="1:12" ht="15">
      <c r="A37" s="20" t="s">
        <v>38</v>
      </c>
      <c r="B37" s="22">
        <v>3067</v>
      </c>
      <c r="C37" s="22">
        <v>981</v>
      </c>
      <c r="D37" s="22">
        <v>3089</v>
      </c>
      <c r="E37" s="22">
        <v>988</v>
      </c>
      <c r="F37" s="12">
        <f t="shared" si="0"/>
        <v>22</v>
      </c>
      <c r="G37" s="12">
        <f t="shared" si="1"/>
        <v>7</v>
      </c>
      <c r="H37" s="12">
        <f>F37*$D$76</f>
        <v>127.6</v>
      </c>
      <c r="I37" s="12">
        <f>G37*$E$76</f>
        <v>24.709999999999997</v>
      </c>
      <c r="J37" s="1">
        <f t="shared" si="2"/>
        <v>152.31</v>
      </c>
      <c r="K37" s="1">
        <f aca="true" t="shared" si="6" ref="K37:K71">J37*$K$2</f>
        <v>12.184800000000001</v>
      </c>
      <c r="L37" s="13">
        <f t="shared" si="5"/>
        <v>164.4948</v>
      </c>
    </row>
    <row r="38" spans="1:12" ht="15">
      <c r="A38" s="20" t="s">
        <v>39</v>
      </c>
      <c r="B38" s="22">
        <v>13170</v>
      </c>
      <c r="C38" s="22">
        <v>5467</v>
      </c>
      <c r="D38" s="22">
        <v>13243</v>
      </c>
      <c r="E38" s="22">
        <v>5508</v>
      </c>
      <c r="F38" s="12">
        <f t="shared" si="0"/>
        <v>73</v>
      </c>
      <c r="G38" s="12">
        <f t="shared" si="1"/>
        <v>41</v>
      </c>
      <c r="H38" s="12">
        <f>F38*$D$76</f>
        <v>423.4</v>
      </c>
      <c r="I38" s="12">
        <f>G38*$E$76</f>
        <v>144.73</v>
      </c>
      <c r="J38" s="1">
        <f t="shared" si="2"/>
        <v>568.13</v>
      </c>
      <c r="K38" s="1">
        <f t="shared" si="6"/>
        <v>45.4504</v>
      </c>
      <c r="L38" s="13">
        <f t="shared" si="5"/>
        <v>613.5804</v>
      </c>
    </row>
    <row r="39" spans="1:12" ht="15">
      <c r="A39" s="20" t="s">
        <v>40</v>
      </c>
      <c r="B39" s="22">
        <v>29240</v>
      </c>
      <c r="C39" s="22">
        <v>9720</v>
      </c>
      <c r="D39" s="22">
        <v>29478</v>
      </c>
      <c r="E39" s="22">
        <v>9747</v>
      </c>
      <c r="F39" s="12">
        <f t="shared" si="0"/>
        <v>238</v>
      </c>
      <c r="G39" s="12">
        <f t="shared" si="1"/>
        <v>27</v>
      </c>
      <c r="H39" s="12">
        <f>F39*$D$76</f>
        <v>1380.3999999999999</v>
      </c>
      <c r="I39" s="12">
        <f>G39*$E$76</f>
        <v>95.30999999999999</v>
      </c>
      <c r="J39" s="1">
        <f t="shared" si="2"/>
        <v>1475.7099999999998</v>
      </c>
      <c r="K39" s="1">
        <f t="shared" si="6"/>
        <v>118.05679999999998</v>
      </c>
      <c r="L39" s="13">
        <f t="shared" si="5"/>
        <v>1593.7667999999999</v>
      </c>
    </row>
    <row r="40" spans="1:12" ht="15">
      <c r="A40" s="20" t="s">
        <v>41</v>
      </c>
      <c r="B40" s="22">
        <v>11489</v>
      </c>
      <c r="C40" s="22">
        <v>3609</v>
      </c>
      <c r="D40" s="22">
        <v>11690</v>
      </c>
      <c r="E40" s="22">
        <v>3636</v>
      </c>
      <c r="F40" s="12">
        <f t="shared" si="0"/>
        <v>201</v>
      </c>
      <c r="G40" s="12">
        <f t="shared" si="1"/>
        <v>27</v>
      </c>
      <c r="H40" s="12">
        <f>F40*$D$76</f>
        <v>1165.8</v>
      </c>
      <c r="I40" s="12">
        <f>G40*$E$76</f>
        <v>95.30999999999999</v>
      </c>
      <c r="J40" s="1">
        <f t="shared" si="2"/>
        <v>1261.11</v>
      </c>
      <c r="K40" s="1">
        <f t="shared" si="6"/>
        <v>100.88879999999999</v>
      </c>
      <c r="L40" s="13">
        <f t="shared" si="5"/>
        <v>1361.9987999999998</v>
      </c>
    </row>
    <row r="41" spans="1:12" ht="15">
      <c r="A41" s="20" t="s">
        <v>42</v>
      </c>
      <c r="B41" s="22">
        <v>4839</v>
      </c>
      <c r="C41" s="22">
        <v>1166</v>
      </c>
      <c r="D41" s="22">
        <v>4928</v>
      </c>
      <c r="E41" s="22">
        <v>1191</v>
      </c>
      <c r="F41" s="12">
        <f t="shared" si="0"/>
        <v>89</v>
      </c>
      <c r="G41" s="12">
        <f t="shared" si="1"/>
        <v>25</v>
      </c>
      <c r="H41" s="12">
        <f>F41*$D$76</f>
        <v>516.1999999999999</v>
      </c>
      <c r="I41" s="12">
        <f>G41*$E$76</f>
        <v>88.25</v>
      </c>
      <c r="J41" s="1">
        <f t="shared" si="2"/>
        <v>604.4499999999999</v>
      </c>
      <c r="K41" s="1">
        <f t="shared" si="6"/>
        <v>48.355999999999995</v>
      </c>
      <c r="L41" s="13">
        <f t="shared" si="5"/>
        <v>652.8059999999999</v>
      </c>
    </row>
    <row r="42" spans="1:12" ht="15">
      <c r="A42" s="20" t="s">
        <v>43</v>
      </c>
      <c r="B42" s="22">
        <v>6037</v>
      </c>
      <c r="C42" s="22">
        <v>2297</v>
      </c>
      <c r="D42" s="22">
        <v>6072</v>
      </c>
      <c r="E42" s="22">
        <v>2307</v>
      </c>
      <c r="F42" s="12">
        <f t="shared" si="0"/>
        <v>35</v>
      </c>
      <c r="G42" s="12">
        <f t="shared" si="1"/>
        <v>10</v>
      </c>
      <c r="H42" s="12">
        <f>F42*$D$76</f>
        <v>203</v>
      </c>
      <c r="I42" s="12">
        <f>G42*$E$76</f>
        <v>35.3</v>
      </c>
      <c r="J42" s="1">
        <f t="shared" si="2"/>
        <v>238.3</v>
      </c>
      <c r="K42" s="1">
        <f t="shared" si="6"/>
        <v>19.064</v>
      </c>
      <c r="L42" s="13">
        <f t="shared" si="5"/>
        <v>257.36400000000003</v>
      </c>
    </row>
    <row r="43" spans="1:12" ht="15">
      <c r="A43" s="20" t="s">
        <v>44</v>
      </c>
      <c r="B43" s="22">
        <v>13195</v>
      </c>
      <c r="C43" s="22">
        <v>7546</v>
      </c>
      <c r="D43" s="22">
        <v>13279</v>
      </c>
      <c r="E43" s="22">
        <v>7607</v>
      </c>
      <c r="F43" s="12">
        <f t="shared" si="0"/>
        <v>84</v>
      </c>
      <c r="G43" s="12">
        <f t="shared" si="1"/>
        <v>61</v>
      </c>
      <c r="H43" s="12">
        <f>F43*$D$76</f>
        <v>487.2</v>
      </c>
      <c r="I43" s="12">
        <f>G43*$E$76</f>
        <v>215.32999999999998</v>
      </c>
      <c r="J43" s="1">
        <f t="shared" si="2"/>
        <v>702.53</v>
      </c>
      <c r="K43" s="1">
        <f t="shared" si="6"/>
        <v>56.2024</v>
      </c>
      <c r="L43" s="13">
        <f t="shared" si="5"/>
        <v>758.7324</v>
      </c>
    </row>
    <row r="44" spans="1:12" ht="15">
      <c r="A44" s="20" t="s">
        <v>45</v>
      </c>
      <c r="B44" s="22">
        <v>3022</v>
      </c>
      <c r="C44" s="22">
        <v>1221</v>
      </c>
      <c r="D44" s="22">
        <v>3119</v>
      </c>
      <c r="E44" s="22">
        <v>1264</v>
      </c>
      <c r="F44" s="12">
        <f t="shared" si="0"/>
        <v>97</v>
      </c>
      <c r="G44" s="12">
        <f t="shared" si="1"/>
        <v>43</v>
      </c>
      <c r="H44" s="12">
        <f>F44*$D$76</f>
        <v>562.6</v>
      </c>
      <c r="I44" s="12">
        <f>G44*$E$76</f>
        <v>151.79</v>
      </c>
      <c r="J44" s="1">
        <f t="shared" si="2"/>
        <v>714.39</v>
      </c>
      <c r="K44" s="1">
        <f t="shared" si="6"/>
        <v>57.1512</v>
      </c>
      <c r="L44" s="13">
        <f t="shared" si="5"/>
        <v>771.5412</v>
      </c>
    </row>
    <row r="45" spans="1:12" ht="15">
      <c r="A45" s="20" t="s">
        <v>46</v>
      </c>
      <c r="B45" s="22">
        <v>12029</v>
      </c>
      <c r="C45" s="22">
        <v>5259</v>
      </c>
      <c r="D45" s="22">
        <v>12158</v>
      </c>
      <c r="E45" s="22">
        <v>5308</v>
      </c>
      <c r="F45" s="12">
        <f t="shared" si="0"/>
        <v>129</v>
      </c>
      <c r="G45" s="12">
        <f t="shared" si="1"/>
        <v>49</v>
      </c>
      <c r="H45" s="12">
        <f>F45*$D$76</f>
        <v>748.1999999999999</v>
      </c>
      <c r="I45" s="12">
        <f>G45*$E$76</f>
        <v>172.97</v>
      </c>
      <c r="J45" s="1">
        <f t="shared" si="2"/>
        <v>921.17</v>
      </c>
      <c r="K45" s="1">
        <f t="shared" si="6"/>
        <v>73.6936</v>
      </c>
      <c r="L45" s="13">
        <f t="shared" si="5"/>
        <v>994.8635999999999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>F46*$D$76</f>
        <v>0</v>
      </c>
      <c r="I46" s="12">
        <f>G46*$E$76</f>
        <v>0</v>
      </c>
      <c r="J46" s="1">
        <f t="shared" si="2"/>
        <v>0</v>
      </c>
      <c r="K46" s="1">
        <f t="shared" si="6"/>
        <v>0</v>
      </c>
      <c r="L46" s="13">
        <f t="shared" si="5"/>
        <v>0</v>
      </c>
    </row>
    <row r="47" spans="1:12" ht="15">
      <c r="A47" s="20" t="s">
        <v>48</v>
      </c>
      <c r="B47" s="22">
        <v>21028</v>
      </c>
      <c r="C47" s="22">
        <v>8479</v>
      </c>
      <c r="D47" s="22">
        <v>21151</v>
      </c>
      <c r="E47" s="22">
        <v>8548</v>
      </c>
      <c r="F47" s="12">
        <f t="shared" si="0"/>
        <v>123</v>
      </c>
      <c r="G47" s="12">
        <f t="shared" si="1"/>
        <v>69</v>
      </c>
      <c r="H47" s="12">
        <f>F47*$D$76</f>
        <v>713.4</v>
      </c>
      <c r="I47" s="12">
        <f>G47*$E$76</f>
        <v>243.57</v>
      </c>
      <c r="J47" s="1">
        <f t="shared" si="2"/>
        <v>956.97</v>
      </c>
      <c r="K47" s="1">
        <f t="shared" si="6"/>
        <v>76.55760000000001</v>
      </c>
      <c r="L47" s="13">
        <f t="shared" si="5"/>
        <v>1033.5276000000001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>F48*$D$76</f>
        <v>0</v>
      </c>
      <c r="I48" s="12">
        <f>G48*$E$76</f>
        <v>0</v>
      </c>
      <c r="J48" s="1">
        <f>H48+I48</f>
        <v>0</v>
      </c>
      <c r="K48" s="1">
        <f>J48*$K$2</f>
        <v>0</v>
      </c>
      <c r="L48" s="13">
        <f t="shared" si="5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>F49*$D$76</f>
        <v>0</v>
      </c>
      <c r="I49" s="12">
        <f>G49*$E$76</f>
        <v>0</v>
      </c>
      <c r="J49" s="1">
        <f>H49+I49</f>
        <v>0</v>
      </c>
      <c r="K49" s="1">
        <f t="shared" si="6"/>
        <v>0</v>
      </c>
      <c r="L49" s="13">
        <f t="shared" si="5"/>
        <v>0</v>
      </c>
    </row>
    <row r="50" spans="1:12" ht="15">
      <c r="A50" s="20" t="s">
        <v>50</v>
      </c>
      <c r="B50" s="22">
        <v>5048</v>
      </c>
      <c r="C50" s="22">
        <v>2894</v>
      </c>
      <c r="D50" s="22">
        <v>5257</v>
      </c>
      <c r="E50" s="22">
        <v>2999</v>
      </c>
      <c r="F50" s="12">
        <f>D50-B50</f>
        <v>209</v>
      </c>
      <c r="G50" s="12">
        <f t="shared" si="1"/>
        <v>105</v>
      </c>
      <c r="H50" s="12">
        <f>F50*$D$76</f>
        <v>1212.2</v>
      </c>
      <c r="I50" s="12">
        <f>G50*$E$76</f>
        <v>370.65</v>
      </c>
      <c r="J50" s="1">
        <f t="shared" si="2"/>
        <v>1582.85</v>
      </c>
      <c r="K50" s="1">
        <f t="shared" si="6"/>
        <v>126.628</v>
      </c>
      <c r="L50" s="13">
        <f t="shared" si="5"/>
        <v>1709.4779999999998</v>
      </c>
    </row>
    <row r="51" spans="1:12" ht="15">
      <c r="A51" s="28" t="s">
        <v>74</v>
      </c>
      <c r="B51" s="31">
        <v>381</v>
      </c>
      <c r="C51" s="31">
        <v>180</v>
      </c>
      <c r="D51" s="22">
        <v>526</v>
      </c>
      <c r="E51" s="22">
        <v>249</v>
      </c>
      <c r="F51" s="12">
        <f>D51-B51</f>
        <v>145</v>
      </c>
      <c r="G51" s="12">
        <f>E51-C51</f>
        <v>69</v>
      </c>
      <c r="H51" s="12">
        <f>F51*$D$76</f>
        <v>841</v>
      </c>
      <c r="I51" s="12">
        <f>G51*$E$76</f>
        <v>243.57</v>
      </c>
      <c r="J51" s="1">
        <f>H51+I51</f>
        <v>1084.57</v>
      </c>
      <c r="K51" s="1">
        <f>J51*$K$2</f>
        <v>86.76559999999999</v>
      </c>
      <c r="L51" s="13">
        <f>J51+K51</f>
        <v>1171.3355999999999</v>
      </c>
    </row>
    <row r="52" spans="1:12" ht="15">
      <c r="A52" s="28" t="s">
        <v>52</v>
      </c>
      <c r="B52" s="31">
        <v>867</v>
      </c>
      <c r="C52" s="31">
        <v>177</v>
      </c>
      <c r="D52" s="22">
        <v>867</v>
      </c>
      <c r="E52" s="22">
        <v>177</v>
      </c>
      <c r="F52" s="12">
        <f>D52-B52</f>
        <v>0</v>
      </c>
      <c r="G52" s="12">
        <f>E52-C52</f>
        <v>0</v>
      </c>
      <c r="H52" s="12">
        <f>F52*$D$76</f>
        <v>0</v>
      </c>
      <c r="I52" s="12">
        <f>G52*$E$76</f>
        <v>0</v>
      </c>
      <c r="J52" s="1">
        <f>H52+I52</f>
        <v>0</v>
      </c>
      <c r="K52" s="1">
        <f>J52*$K$2</f>
        <v>0</v>
      </c>
      <c r="L52" s="13">
        <f>J52+K52</f>
        <v>0</v>
      </c>
    </row>
    <row r="53" spans="1:12" ht="15">
      <c r="A53" s="20" t="s">
        <v>53</v>
      </c>
      <c r="B53" s="22">
        <v>184</v>
      </c>
      <c r="C53" s="22">
        <v>51</v>
      </c>
      <c r="D53" s="22">
        <v>214</v>
      </c>
      <c r="E53" s="22">
        <v>53</v>
      </c>
      <c r="F53" s="12">
        <f t="shared" si="0"/>
        <v>30</v>
      </c>
      <c r="G53" s="12">
        <f t="shared" si="1"/>
        <v>2</v>
      </c>
      <c r="H53" s="12">
        <f>F53*$D$76</f>
        <v>174</v>
      </c>
      <c r="I53" s="12">
        <f>G53*$E$76</f>
        <v>7.06</v>
      </c>
      <c r="J53" s="1">
        <f aca="true" t="shared" si="7" ref="J53:J59">H53+I53</f>
        <v>181.06</v>
      </c>
      <c r="K53" s="1">
        <f t="shared" si="6"/>
        <v>14.4848</v>
      </c>
      <c r="L53" s="13">
        <f t="shared" si="5"/>
        <v>195.5448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>F54*$D$76</f>
        <v>0</v>
      </c>
      <c r="I54" s="12">
        <f>G54*$E$76</f>
        <v>0</v>
      </c>
      <c r="J54" s="1">
        <f t="shared" si="7"/>
        <v>0</v>
      </c>
      <c r="K54" s="1">
        <f t="shared" si="6"/>
        <v>0</v>
      </c>
      <c r="L54" s="13">
        <f t="shared" si="5"/>
        <v>0</v>
      </c>
    </row>
    <row r="55" spans="1:12" ht="15">
      <c r="A55" s="20" t="s">
        <v>55</v>
      </c>
      <c r="B55" s="22">
        <v>14801</v>
      </c>
      <c r="C55" s="22">
        <v>5742</v>
      </c>
      <c r="D55" s="22">
        <v>15020</v>
      </c>
      <c r="E55" s="22">
        <v>5829</v>
      </c>
      <c r="F55" s="12">
        <f t="shared" si="0"/>
        <v>219</v>
      </c>
      <c r="G55" s="12">
        <f t="shared" si="1"/>
        <v>87</v>
      </c>
      <c r="H55" s="12">
        <f>F55*$D$76</f>
        <v>1270.2</v>
      </c>
      <c r="I55" s="12">
        <f>G55*$E$76</f>
        <v>307.10999999999996</v>
      </c>
      <c r="J55" s="1">
        <f>H55+I55</f>
        <v>1577.31</v>
      </c>
      <c r="K55" s="1">
        <f t="shared" si="6"/>
        <v>126.1848</v>
      </c>
      <c r="L55" s="13">
        <f t="shared" si="5"/>
        <v>1703.4948</v>
      </c>
    </row>
    <row r="56" spans="1:12" ht="15">
      <c r="A56" s="20" t="s">
        <v>56</v>
      </c>
      <c r="B56" s="22">
        <v>22400</v>
      </c>
      <c r="C56" s="22">
        <v>10635</v>
      </c>
      <c r="D56" s="22">
        <v>22631</v>
      </c>
      <c r="E56" s="22">
        <v>10704</v>
      </c>
      <c r="F56" s="12">
        <f t="shared" si="0"/>
        <v>231</v>
      </c>
      <c r="G56" s="12">
        <f t="shared" si="1"/>
        <v>69</v>
      </c>
      <c r="H56" s="12">
        <f>F56*$D$76</f>
        <v>1339.8</v>
      </c>
      <c r="I56" s="12">
        <f>G56*$E$76</f>
        <v>243.57</v>
      </c>
      <c r="J56" s="1">
        <f>H56+I56</f>
        <v>1583.37</v>
      </c>
      <c r="K56" s="1">
        <f t="shared" si="6"/>
        <v>126.66959999999999</v>
      </c>
      <c r="L56" s="13">
        <f t="shared" si="5"/>
        <v>1710.0395999999998</v>
      </c>
    </row>
    <row r="57" spans="1:12" ht="15">
      <c r="A57" s="20" t="s">
        <v>79</v>
      </c>
      <c r="B57" s="22">
        <v>311</v>
      </c>
      <c r="C57" s="22">
        <v>138</v>
      </c>
      <c r="D57" s="22">
        <v>401</v>
      </c>
      <c r="E57" s="22">
        <v>156</v>
      </c>
      <c r="F57" s="12">
        <f>D57-B57</f>
        <v>90</v>
      </c>
      <c r="G57" s="12">
        <f>E57-C57</f>
        <v>18</v>
      </c>
      <c r="H57" s="12">
        <f>F57*$D$76</f>
        <v>522</v>
      </c>
      <c r="I57" s="12">
        <f>G57*$E$76</f>
        <v>63.54</v>
      </c>
      <c r="J57" s="1">
        <f>H57+I57</f>
        <v>585.54</v>
      </c>
      <c r="K57" s="1">
        <f>J57*$K$2</f>
        <v>46.843199999999996</v>
      </c>
      <c r="L57" s="13">
        <f>J57+K57</f>
        <v>632.3832</v>
      </c>
    </row>
    <row r="58" spans="1:12" ht="15">
      <c r="A58" s="20" t="s">
        <v>57</v>
      </c>
      <c r="B58" s="22">
        <v>7936</v>
      </c>
      <c r="C58" s="22">
        <v>4415</v>
      </c>
      <c r="D58" s="22">
        <v>7998</v>
      </c>
      <c r="E58" s="22">
        <v>4435</v>
      </c>
      <c r="F58" s="12">
        <f t="shared" si="0"/>
        <v>62</v>
      </c>
      <c r="G58" s="12">
        <f t="shared" si="1"/>
        <v>20</v>
      </c>
      <c r="H58" s="12">
        <f>F58*$D$76</f>
        <v>359.59999999999997</v>
      </c>
      <c r="I58" s="12">
        <f>G58*$E$76</f>
        <v>70.6</v>
      </c>
      <c r="J58" s="1">
        <f t="shared" si="7"/>
        <v>430.19999999999993</v>
      </c>
      <c r="K58" s="1">
        <f t="shared" si="6"/>
        <v>34.416</v>
      </c>
      <c r="L58" s="13">
        <f t="shared" si="5"/>
        <v>464.61599999999993</v>
      </c>
    </row>
    <row r="59" spans="1:12" ht="15">
      <c r="A59" s="20" t="s">
        <v>58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>F59*$D$76</f>
        <v>0</v>
      </c>
      <c r="I59" s="12">
        <f>G59*$E$76</f>
        <v>0</v>
      </c>
      <c r="J59" s="1">
        <f t="shared" si="7"/>
        <v>0</v>
      </c>
      <c r="K59" s="1">
        <f t="shared" si="6"/>
        <v>0</v>
      </c>
      <c r="L59" s="13">
        <f t="shared" si="5"/>
        <v>0</v>
      </c>
    </row>
    <row r="60" spans="1:12" ht="15">
      <c r="A60" s="20" t="s">
        <v>59</v>
      </c>
      <c r="B60" s="22">
        <v>18047</v>
      </c>
      <c r="C60" s="22">
        <v>5129</v>
      </c>
      <c r="D60" s="22">
        <v>18333</v>
      </c>
      <c r="E60" s="22">
        <v>5180</v>
      </c>
      <c r="F60" s="12">
        <f t="shared" si="0"/>
        <v>286</v>
      </c>
      <c r="G60" s="12">
        <f t="shared" si="1"/>
        <v>51</v>
      </c>
      <c r="H60" s="12">
        <f>F60*$D$76</f>
        <v>1658.8</v>
      </c>
      <c r="I60" s="12">
        <f>G60*$E$76</f>
        <v>180.03</v>
      </c>
      <c r="J60" s="1">
        <f t="shared" si="2"/>
        <v>1838.83</v>
      </c>
      <c r="K60" s="1">
        <f t="shared" si="6"/>
        <v>147.1064</v>
      </c>
      <c r="L60" s="13">
        <f t="shared" si="5"/>
        <v>1985.9364</v>
      </c>
    </row>
    <row r="61" spans="1:12" ht="15">
      <c r="A61" s="21" t="s">
        <v>51</v>
      </c>
      <c r="B61" s="22">
        <v>3197</v>
      </c>
      <c r="C61" s="22">
        <v>1101</v>
      </c>
      <c r="D61" s="22">
        <v>3460</v>
      </c>
      <c r="E61" s="22">
        <v>1156</v>
      </c>
      <c r="F61" s="12">
        <f>D61-B61</f>
        <v>263</v>
      </c>
      <c r="G61" s="12">
        <f>E61-C61</f>
        <v>55</v>
      </c>
      <c r="H61" s="12">
        <f>F61*$D$76</f>
        <v>1525.3999999999999</v>
      </c>
      <c r="I61" s="12">
        <f>G61*$E$76</f>
        <v>194.14999999999998</v>
      </c>
      <c r="J61" s="1">
        <f>H61+I61</f>
        <v>1719.5499999999997</v>
      </c>
      <c r="K61" s="1">
        <f>J61*$K$2</f>
        <v>137.564</v>
      </c>
      <c r="L61" s="13">
        <f t="shared" si="5"/>
        <v>1857.1139999999998</v>
      </c>
    </row>
    <row r="62" spans="1:12" ht="15">
      <c r="A62" s="20" t="s">
        <v>60</v>
      </c>
      <c r="B62" s="22">
        <v>8626</v>
      </c>
      <c r="C62" s="22">
        <v>3248</v>
      </c>
      <c r="D62" s="22">
        <v>8831</v>
      </c>
      <c r="E62" s="22">
        <v>3313</v>
      </c>
      <c r="F62" s="12">
        <f>D62-B62</f>
        <v>205</v>
      </c>
      <c r="G62" s="12">
        <f t="shared" si="1"/>
        <v>65</v>
      </c>
      <c r="H62" s="12">
        <f>F62*$D$76</f>
        <v>1189</v>
      </c>
      <c r="I62" s="12">
        <f>G62*$E$76</f>
        <v>229.45</v>
      </c>
      <c r="J62" s="1">
        <f t="shared" si="2"/>
        <v>1418.45</v>
      </c>
      <c r="K62" s="1">
        <f t="shared" si="6"/>
        <v>113.476</v>
      </c>
      <c r="L62" s="13">
        <f t="shared" si="5"/>
        <v>1531.926</v>
      </c>
    </row>
    <row r="63" spans="1:12" ht="15">
      <c r="A63" s="20" t="s">
        <v>61</v>
      </c>
      <c r="B63" s="22">
        <v>26124</v>
      </c>
      <c r="C63" s="22">
        <v>10316</v>
      </c>
      <c r="D63" s="22">
        <v>26324</v>
      </c>
      <c r="E63" s="22">
        <v>10381</v>
      </c>
      <c r="F63" s="12">
        <f t="shared" si="0"/>
        <v>200</v>
      </c>
      <c r="G63" s="12">
        <f t="shared" si="1"/>
        <v>65</v>
      </c>
      <c r="H63" s="12">
        <f>F63*$D$76</f>
        <v>1160</v>
      </c>
      <c r="I63" s="12">
        <f>G63*$E$76</f>
        <v>229.45</v>
      </c>
      <c r="J63" s="1">
        <f t="shared" si="2"/>
        <v>1389.45</v>
      </c>
      <c r="K63" s="1">
        <f t="shared" si="6"/>
        <v>111.156</v>
      </c>
      <c r="L63" s="13">
        <f t="shared" si="5"/>
        <v>1500.606</v>
      </c>
    </row>
    <row r="64" spans="1:12" ht="15">
      <c r="A64" s="20" t="s">
        <v>62</v>
      </c>
      <c r="B64" s="22">
        <v>493</v>
      </c>
      <c r="C64" s="22">
        <v>187</v>
      </c>
      <c r="D64" s="22">
        <v>505</v>
      </c>
      <c r="E64" s="22">
        <v>191</v>
      </c>
      <c r="F64" s="12">
        <f t="shared" si="0"/>
        <v>12</v>
      </c>
      <c r="G64" s="12">
        <f t="shared" si="1"/>
        <v>4</v>
      </c>
      <c r="H64" s="12">
        <f>F64*$D$76</f>
        <v>69.6</v>
      </c>
      <c r="I64" s="12">
        <f>G64*$E$76</f>
        <v>14.12</v>
      </c>
      <c r="J64" s="1">
        <f t="shared" si="2"/>
        <v>83.72</v>
      </c>
      <c r="K64" s="1">
        <f t="shared" si="6"/>
        <v>6.6976</v>
      </c>
      <c r="L64" s="13">
        <f t="shared" si="5"/>
        <v>90.4176</v>
      </c>
    </row>
    <row r="65" spans="1:12" ht="15">
      <c r="A65" s="20" t="s">
        <v>63</v>
      </c>
      <c r="B65" s="22">
        <v>141</v>
      </c>
      <c r="C65" s="22">
        <v>57</v>
      </c>
      <c r="D65" s="22">
        <v>144</v>
      </c>
      <c r="E65" s="22">
        <v>57</v>
      </c>
      <c r="F65" s="12">
        <f t="shared" si="0"/>
        <v>3</v>
      </c>
      <c r="G65" s="12">
        <f t="shared" si="1"/>
        <v>0</v>
      </c>
      <c r="H65" s="12">
        <f>F65*$D$76</f>
        <v>17.4</v>
      </c>
      <c r="I65" s="12">
        <f>G65*$E$76</f>
        <v>0</v>
      </c>
      <c r="J65" s="1">
        <f t="shared" si="2"/>
        <v>17.4</v>
      </c>
      <c r="K65" s="1">
        <f t="shared" si="6"/>
        <v>1.392</v>
      </c>
      <c r="L65" s="13">
        <f t="shared" si="5"/>
        <v>18.791999999999998</v>
      </c>
    </row>
    <row r="66" spans="1:12" ht="15">
      <c r="A66" s="20" t="s">
        <v>64</v>
      </c>
      <c r="B66" s="22">
        <v>122</v>
      </c>
      <c r="C66" s="22">
        <v>54</v>
      </c>
      <c r="D66" s="22">
        <v>127</v>
      </c>
      <c r="E66" s="22">
        <v>59</v>
      </c>
      <c r="F66" s="12">
        <f t="shared" si="0"/>
        <v>5</v>
      </c>
      <c r="G66" s="12">
        <f t="shared" si="1"/>
        <v>5</v>
      </c>
      <c r="H66" s="12">
        <f>F66*$D$76</f>
        <v>29</v>
      </c>
      <c r="I66" s="12">
        <f>G66*$E$76</f>
        <v>17.65</v>
      </c>
      <c r="J66" s="1">
        <f t="shared" si="2"/>
        <v>46.65</v>
      </c>
      <c r="K66" s="1">
        <f t="shared" si="6"/>
        <v>3.7319999999999998</v>
      </c>
      <c r="L66" s="13">
        <f t="shared" si="5"/>
        <v>50.382</v>
      </c>
    </row>
    <row r="67" spans="1:12" ht="15">
      <c r="A67" s="20" t="s">
        <v>65</v>
      </c>
      <c r="B67" s="22">
        <v>1042</v>
      </c>
      <c r="C67" s="22">
        <v>491</v>
      </c>
      <c r="D67" s="22">
        <v>1042</v>
      </c>
      <c r="E67" s="22">
        <v>492</v>
      </c>
      <c r="F67" s="12">
        <f t="shared" si="0"/>
        <v>0</v>
      </c>
      <c r="G67" s="12">
        <f t="shared" si="1"/>
        <v>1</v>
      </c>
      <c r="H67" s="12">
        <f>F67*$D$76</f>
        <v>0</v>
      </c>
      <c r="I67" s="12">
        <f>G67*$E$76</f>
        <v>3.53</v>
      </c>
      <c r="J67" s="1">
        <f t="shared" si="2"/>
        <v>3.53</v>
      </c>
      <c r="K67" s="1">
        <f t="shared" si="6"/>
        <v>0.2824</v>
      </c>
      <c r="L67" s="13">
        <f t="shared" si="5"/>
        <v>3.8124</v>
      </c>
    </row>
    <row r="68" spans="1:12" ht="15">
      <c r="A68" s="28" t="s">
        <v>78</v>
      </c>
      <c r="B68" s="22">
        <v>14956</v>
      </c>
      <c r="C68" s="22">
        <v>6984</v>
      </c>
      <c r="D68" s="22">
        <v>15155</v>
      </c>
      <c r="E68" s="22">
        <v>7044</v>
      </c>
      <c r="F68" s="12">
        <f t="shared" si="0"/>
        <v>199</v>
      </c>
      <c r="G68" s="12">
        <f t="shared" si="1"/>
        <v>60</v>
      </c>
      <c r="H68" s="12">
        <f>F68*$D$76</f>
        <v>1154.2</v>
      </c>
      <c r="I68" s="12">
        <f>G68*$E$76</f>
        <v>211.79999999999998</v>
      </c>
      <c r="J68" s="1">
        <f t="shared" si="2"/>
        <v>1366</v>
      </c>
      <c r="K68" s="1">
        <f t="shared" si="6"/>
        <v>109.28</v>
      </c>
      <c r="L68" s="13">
        <f>J68+K68</f>
        <v>1475.28</v>
      </c>
    </row>
    <row r="69" spans="1:12" ht="15">
      <c r="A69" s="28" t="s">
        <v>66</v>
      </c>
      <c r="B69" s="22">
        <v>1302</v>
      </c>
      <c r="C69" s="22">
        <v>507</v>
      </c>
      <c r="D69" s="22">
        <v>1314</v>
      </c>
      <c r="E69" s="22">
        <v>510</v>
      </c>
      <c r="F69" s="12">
        <f>D69-B69</f>
        <v>12</v>
      </c>
      <c r="G69" s="12">
        <f>E69-C69</f>
        <v>3</v>
      </c>
      <c r="H69" s="12">
        <f>F69*$D$76</f>
        <v>69.6</v>
      </c>
      <c r="I69" s="12">
        <f>G69*$E$76</f>
        <v>10.59</v>
      </c>
      <c r="J69" s="1">
        <f>H69+I69</f>
        <v>80.19</v>
      </c>
      <c r="K69" s="1">
        <f>J69*$K$2</f>
        <v>6.4152</v>
      </c>
      <c r="L69" s="13">
        <f>J69+K69</f>
        <v>86.6052</v>
      </c>
    </row>
    <row r="70" spans="1:14" ht="15">
      <c r="A70" s="20" t="s">
        <v>68</v>
      </c>
      <c r="B70" s="22">
        <v>19711</v>
      </c>
      <c r="C70" s="22">
        <v>2527</v>
      </c>
      <c r="D70" s="22">
        <v>19897</v>
      </c>
      <c r="E70" s="22">
        <v>2570</v>
      </c>
      <c r="F70" s="14">
        <f t="shared" si="0"/>
        <v>186</v>
      </c>
      <c r="G70" s="14">
        <f t="shared" si="1"/>
        <v>43</v>
      </c>
      <c r="H70" s="12">
        <f>F70*$D$76</f>
        <v>1078.8</v>
      </c>
      <c r="I70" s="12">
        <f>G70*$E$76</f>
        <v>151.79</v>
      </c>
      <c r="J70" s="1">
        <f aca="true" t="shared" si="8" ref="J70:J75">H70+I70</f>
        <v>1230.59</v>
      </c>
      <c r="K70" s="1">
        <f t="shared" si="6"/>
        <v>98.4472</v>
      </c>
      <c r="L70" s="13">
        <f aca="true" t="shared" si="9" ref="L70:L75">J70+K70</f>
        <v>1329.0372</v>
      </c>
      <c r="N70" s="5"/>
    </row>
    <row r="71" spans="1:14" ht="15">
      <c r="A71" s="20" t="s">
        <v>67</v>
      </c>
      <c r="B71" s="22">
        <v>19232</v>
      </c>
      <c r="C71" s="22">
        <v>4971</v>
      </c>
      <c r="D71" s="22">
        <v>19478</v>
      </c>
      <c r="E71" s="22">
        <v>5054</v>
      </c>
      <c r="F71" s="14">
        <f t="shared" si="0"/>
        <v>246</v>
      </c>
      <c r="G71" s="14">
        <f t="shared" si="1"/>
        <v>83</v>
      </c>
      <c r="H71" s="12">
        <f>F71*$D$76</f>
        <v>1426.8</v>
      </c>
      <c r="I71" s="12">
        <f>G71*$E$76</f>
        <v>292.99</v>
      </c>
      <c r="J71" s="1">
        <f t="shared" si="8"/>
        <v>1719.79</v>
      </c>
      <c r="K71" s="1">
        <f t="shared" si="6"/>
        <v>137.5832</v>
      </c>
      <c r="L71" s="13">
        <f t="shared" si="9"/>
        <v>1857.3732</v>
      </c>
      <c r="N71" s="5"/>
    </row>
    <row r="72" spans="1:12" ht="15">
      <c r="A72" s="20" t="s">
        <v>69</v>
      </c>
      <c r="B72" s="22">
        <v>905</v>
      </c>
      <c r="C72" s="22">
        <v>295</v>
      </c>
      <c r="D72" s="22">
        <v>907</v>
      </c>
      <c r="E72" s="22">
        <v>295</v>
      </c>
      <c r="F72" s="14">
        <f aca="true" t="shared" si="10" ref="F72:G75">D72-B72</f>
        <v>2</v>
      </c>
      <c r="G72" s="14">
        <f t="shared" si="10"/>
        <v>0</v>
      </c>
      <c r="H72" s="12">
        <f>F72*$D$76</f>
        <v>11.6</v>
      </c>
      <c r="I72" s="12">
        <f>G72*$E$76</f>
        <v>0</v>
      </c>
      <c r="J72" s="1">
        <f t="shared" si="8"/>
        <v>11.6</v>
      </c>
      <c r="K72" s="1">
        <f>J72*$K$2</f>
        <v>0.9279999999999999</v>
      </c>
      <c r="L72" s="13">
        <f t="shared" si="9"/>
        <v>12.527999999999999</v>
      </c>
    </row>
    <row r="73" spans="1:12" ht="15">
      <c r="A73" s="20" t="s">
        <v>70</v>
      </c>
      <c r="B73" s="22">
        <v>14</v>
      </c>
      <c r="C73" s="22">
        <v>0</v>
      </c>
      <c r="D73" s="22">
        <v>21</v>
      </c>
      <c r="E73" s="22">
        <v>1</v>
      </c>
      <c r="F73" s="14">
        <f t="shared" si="10"/>
        <v>7</v>
      </c>
      <c r="G73" s="14">
        <f t="shared" si="10"/>
        <v>1</v>
      </c>
      <c r="H73" s="12">
        <f>F73*$D$76</f>
        <v>40.6</v>
      </c>
      <c r="I73" s="12">
        <f>G73*$E$76</f>
        <v>3.53</v>
      </c>
      <c r="J73" s="1">
        <f t="shared" si="8"/>
        <v>44.13</v>
      </c>
      <c r="K73" s="1">
        <f>J73*$K$2</f>
        <v>3.5304</v>
      </c>
      <c r="L73" s="13">
        <f t="shared" si="9"/>
        <v>47.6604</v>
      </c>
    </row>
    <row r="74" spans="1:12" ht="15">
      <c r="A74" s="20" t="s">
        <v>72</v>
      </c>
      <c r="B74" s="22">
        <v>694</v>
      </c>
      <c r="C74" s="22">
        <v>261</v>
      </c>
      <c r="D74" s="22">
        <v>716</v>
      </c>
      <c r="E74" s="22">
        <v>265</v>
      </c>
      <c r="F74" s="12">
        <f t="shared" si="10"/>
        <v>22</v>
      </c>
      <c r="G74" s="12">
        <f t="shared" si="10"/>
        <v>4</v>
      </c>
      <c r="H74" s="12">
        <f>F74*$D$76</f>
        <v>127.6</v>
      </c>
      <c r="I74" s="12">
        <f>G74*$E$76</f>
        <v>14.12</v>
      </c>
      <c r="J74" s="1">
        <f t="shared" si="8"/>
        <v>141.72</v>
      </c>
      <c r="K74" s="1">
        <f>J74*$K$2</f>
        <v>11.3376</v>
      </c>
      <c r="L74" s="13">
        <f t="shared" si="9"/>
        <v>153.0576</v>
      </c>
    </row>
    <row r="75" spans="1:12" ht="15">
      <c r="A75" s="20" t="s">
        <v>73</v>
      </c>
      <c r="B75" s="22">
        <v>4760</v>
      </c>
      <c r="C75" s="22">
        <v>2254</v>
      </c>
      <c r="D75" s="22">
        <v>4834</v>
      </c>
      <c r="E75" s="22">
        <v>2288</v>
      </c>
      <c r="F75" s="12">
        <f t="shared" si="10"/>
        <v>74</v>
      </c>
      <c r="G75" s="12">
        <f t="shared" si="10"/>
        <v>34</v>
      </c>
      <c r="H75" s="12">
        <f>F75*$D$76</f>
        <v>429.2</v>
      </c>
      <c r="I75" s="12">
        <f>G75*$E$76</f>
        <v>120.02</v>
      </c>
      <c r="J75" s="1">
        <f t="shared" si="8"/>
        <v>549.22</v>
      </c>
      <c r="K75" s="1">
        <f>J75*$K$2</f>
        <v>43.9376</v>
      </c>
      <c r="L75" s="13">
        <f t="shared" si="9"/>
        <v>593.1576</v>
      </c>
    </row>
    <row r="76" spans="4:12" ht="15">
      <c r="D76" s="15">
        <v>5.8</v>
      </c>
      <c r="E76" s="15">
        <v>3.53</v>
      </c>
      <c r="F76" s="25"/>
      <c r="G76" s="25"/>
      <c r="I76" s="25"/>
      <c r="J76" s="19"/>
      <c r="L76" s="27">
        <f>SUM(L3:L75)</f>
        <v>45088.4448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2022-07-22T19:21:18Z</dcterms:modified>
  <cp:category/>
  <cp:version/>
  <cp:contentType/>
  <cp:contentStatus/>
</cp:coreProperties>
</file>