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<sst xmlns="http://schemas.openxmlformats.org/spreadsheetml/2006/main" count="95" uniqueCount="85">
  <si>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</si>
  <si>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</si>
  <si>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</si>
  <si>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</si>
  <si>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</si>
  <si>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</si>
  <si>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</si>
  <si>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</si>
  <si>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</si>
  <si>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</si>
  <si>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№ 1</t>
  </si>
  <si>
    <t>№ 2</t>
  </si>
  <si>
    <t>№ 3</t>
  </si>
  <si>
    <t>№ 8</t>
  </si>
  <si>
    <t>№ 9</t>
  </si>
  <si>
    <t>№ 10</t>
  </si>
  <si>
    <t>№ 11</t>
  </si>
  <si>
    <t>№ 13</t>
  </si>
  <si>
    <t>№ 14</t>
  </si>
  <si>
    <t>№ 15</t>
  </si>
  <si>
    <t>№ 16</t>
  </si>
  <si>
    <t>№ 17</t>
  </si>
  <si>
    <t>№ 18</t>
  </si>
  <si>
    <t>№ 19</t>
  </si>
  <si>
    <t>№ 20</t>
  </si>
  <si>
    <t>№ 21</t>
  </si>
  <si>
    <t>№ 22</t>
  </si>
  <si>
    <t>№ 24</t>
  </si>
  <si>
    <t>№ 25</t>
  </si>
  <si>
    <t>№ 27</t>
  </si>
  <si>
    <t>№ 29</t>
  </si>
  <si>
    <t>№ 30</t>
  </si>
  <si>
    <t>№ 31</t>
  </si>
  <si>
    <t>№ 34</t>
  </si>
  <si>
    <t>№ 35</t>
  </si>
  <si>
    <t>№ 37</t>
  </si>
  <si>
    <t>№ 40</t>
  </si>
  <si>
    <t>№ 41</t>
  </si>
  <si>
    <t>№ 43</t>
  </si>
  <si>
    <t>№ 44</t>
  </si>
  <si>
    <t>№ 45</t>
  </si>
  <si>
    <t>№ 46</t>
  </si>
  <si>
    <t>№ 48</t>
  </si>
  <si>
    <t>№ 49</t>
  </si>
  <si>
    <t>№ 50</t>
  </si>
  <si>
    <t>№ 52</t>
  </si>
  <si>
    <t>№ 53</t>
  </si>
  <si>
    <t>№ 54</t>
  </si>
  <si>
    <t>№ 55</t>
  </si>
  <si>
    <t>№ 58</t>
  </si>
  <si>
    <t>№ 59</t>
  </si>
  <si>
    <t>№ 75</t>
  </si>
  <si>
    <t>№ 64</t>
  </si>
  <si>
    <t>№ 65</t>
  </si>
  <si>
    <t>№ 66</t>
  </si>
  <si>
    <t>№ 68</t>
  </si>
  <si>
    <t>№ 72</t>
  </si>
  <si>
    <t>№ 73</t>
  </si>
  <si>
    <t>№ 74</t>
  </si>
  <si>
    <t>№ 78</t>
  </si>
  <si>
    <t>№ 79</t>
  </si>
  <si>
    <t>№ 80</t>
  </si>
  <si>
    <t>№ 83</t>
  </si>
  <si>
    <t>№ 84</t>
  </si>
  <si>
    <t>№ 89</t>
  </si>
  <si>
    <t>№ 90</t>
  </si>
  <si>
    <t>№ 93</t>
  </si>
  <si>
    <t>№ 93 баня</t>
  </si>
  <si>
    <t>№ 94</t>
  </si>
  <si>
    <t>№ 95</t>
  </si>
  <si>
    <t>№ 6</t>
  </si>
  <si>
    <t>№ 98</t>
  </si>
  <si>
    <t>№ 271</t>
  </si>
  <si>
    <t>№ 62</t>
  </si>
  <si>
    <t>Осв-ние</t>
  </si>
  <si>
    <t>руб.</t>
  </si>
  <si>
    <t>№ 38</t>
  </si>
  <si>
    <t>№ 90(дом)</t>
  </si>
  <si>
    <t>№ 69/70</t>
  </si>
  <si>
    <t>№ 61а</t>
  </si>
  <si>
    <t>№ 67</t>
  </si>
  <si>
    <t>№ 63</t>
  </si>
  <si>
    <t>Показания на 23.06.2023</t>
  </si>
  <si>
    <t>Показания на 23.07.2023</t>
  </si>
  <si>
    <r>
      <rPr>
        <b/>
        <sz val="11"/>
        <color indexed="8"/>
        <rFont val="Segoe UI Symbol"/>
        <family val="2"/>
      </rPr>
      <t>№</t>
    </r>
    <r>
      <rPr>
        <b/>
        <sz val="11"/>
        <color indexed="8"/>
        <rFont val="Arial"/>
        <family val="2"/>
      </rPr>
      <t xml:space="preserve"> 60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</si>
</sst>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0.00_ ;[Red]\-0.00\ 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65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.65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b/>
      <sz val="11"/>
      <color indexed="8"/>
      <name val="Segoe UI Symbol"/>
      <family val="2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65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80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179" fontId="50" fillId="0" borderId="0" xfId="0" applyNumberFormat="1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4" fontId="50" fillId="33" borderId="10" xfId="0" applyNumberFormat="1" applyFont="1" applyFill="1" applyBorder="1" applyAlignment="1">
      <alignment/>
    </xf>
    <xf numFmtId="181" fontId="51" fillId="33" borderId="10" xfId="0" applyNumberFormat="1" applyFont="1" applyFill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2" fontId="5" fillId="33" borderId="0" xfId="54" applyNumberFormat="1" applyFont="1" applyFill="1" applyBorder="1" applyAlignment="1">
      <alignment/>
      <protection/>
    </xf>
    <xf numFmtId="2" fontId="50" fillId="0" borderId="0" xfId="0" applyNumberFormat="1" applyFont="1" applyAlignment="1">
      <alignment/>
    </xf>
    <xf numFmtId="4" fontId="50" fillId="33" borderId="10" xfId="0" applyNumberFormat="1" applyFont="1" applyFill="1" applyBorder="1" applyAlignment="1">
      <alignment horizontal="right"/>
    </xf>
    <xf numFmtId="180" fontId="50" fillId="33" borderId="10" xfId="0" applyNumberFormat="1" applyFont="1" applyFill="1" applyBorder="1" applyAlignment="1">
      <alignment horizontal="right"/>
    </xf>
    <xf numFmtId="180" fontId="50" fillId="0" borderId="0" xfId="0" applyNumberFormat="1" applyFont="1" applyAlignment="1">
      <alignment/>
    </xf>
    <xf numFmtId="0" fontId="51" fillId="0" borderId="11" xfId="0" applyNumberFormat="1" applyFont="1" applyBorder="1" applyAlignment="1">
      <alignment horizontal="center"/>
    </xf>
    <xf numFmtId="0" fontId="51" fillId="0" borderId="11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/>
    </xf>
    <xf numFmtId="2" fontId="51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2" fontId="50" fillId="33" borderId="0" xfId="0" applyNumberFormat="1" applyFont="1" applyFill="1" applyAlignment="1">
      <alignment horizontal="right"/>
    </xf>
    <xf numFmtId="181" fontId="52" fillId="0" borderId="0" xfId="0" applyNumberFormat="1" applyFont="1" applyAlignment="1">
      <alignment/>
    </xf>
    <xf numFmtId="0" fontId="51" fillId="33" borderId="11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0" fontId="51" fillId="0" borderId="10" xfId="0" applyNumberFormat="1" applyFont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/>
    </xf>
    <xf numFmtId="2" fontId="51" fillId="33" borderId="10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zoomScale="110" zoomScaleNormal="110" zoomScalePageLayoutView="0" workbookViewId="0" topLeftCell="A1">
      <selection activeCell="I83" sqref="I83"/>
    </sheetView>
  </sheetViews>
  <sheetFormatPr defaultColWidth="9.140625" defaultRowHeight="15"/>
  <cols>
    <col min="1" max="1" width="11.8515625" style="6" customWidth="1"/>
    <col min="2" max="2" width="11.7109375" style="7" customWidth="1"/>
    <col min="3" max="3" width="11.140625" style="7" customWidth="1"/>
    <col min="4" max="5" width="11.28125" style="16" customWidth="1"/>
    <col min="6" max="6" width="9.8515625" style="4" customWidth="1"/>
    <col min="7" max="7" width="9.140625" style="4" customWidth="1"/>
    <col min="8" max="8" width="10.8515625" style="4" customWidth="1"/>
    <col min="9" max="9" width="9.7109375" style="4" customWidth="1"/>
    <col min="10" max="10" width="13.00390625" style="4" customWidth="1"/>
    <col min="11" max="12" width="11.28125" style="4" customWidth="1"/>
    <col min="13" max="13" width="9.140625" style="4" customWidth="1"/>
    <col min="14" max="14" width="10.7109375" style="4" customWidth="1"/>
    <col min="15" max="16384" width="9.140625" style="4" customWidth="1"/>
  </cols>
  <sheetData>
    <row r="1" spans="1:12" ht="30.75" customHeight="1">
      <c r="A1" s="2" t="s">
        <v>2</v>
      </c>
      <c r="B1" s="32" t="s">
        <v>82</v>
      </c>
      <c r="C1" s="32"/>
      <c r="D1" s="32" t="s">
        <v>83</v>
      </c>
      <c r="E1" s="32"/>
      <c r="F1" s="3" t="s">
        <v>3</v>
      </c>
      <c r="G1" s="3" t="s">
        <v>3</v>
      </c>
      <c r="H1" s="3" t="s">
        <v>4</v>
      </c>
      <c r="I1" s="3" t="s">
        <v>4</v>
      </c>
      <c r="J1" s="2" t="s">
        <v>8</v>
      </c>
      <c r="K1" s="3" t="s">
        <v>6</v>
      </c>
      <c r="L1" s="3" t="s">
        <v>5</v>
      </c>
    </row>
    <row r="2" spans="1:12" s="11" customFormat="1" ht="15" customHeight="1">
      <c r="A2" s="8"/>
      <c r="B2" s="9" t="s">
        <v>0</v>
      </c>
      <c r="C2" s="9" t="s">
        <v>1</v>
      </c>
      <c r="D2" s="9" t="s">
        <v>0</v>
      </c>
      <c r="E2" s="9" t="s">
        <v>1</v>
      </c>
      <c r="F2" s="9" t="s">
        <v>0</v>
      </c>
      <c r="G2" s="9" t="s">
        <v>1</v>
      </c>
      <c r="H2" s="9" t="s">
        <v>0</v>
      </c>
      <c r="I2" s="9" t="s">
        <v>1</v>
      </c>
      <c r="J2" s="9" t="s">
        <v>75</v>
      </c>
      <c r="K2" s="10">
        <v>0.08</v>
      </c>
      <c r="L2" s="9" t="s">
        <v>7</v>
      </c>
    </row>
    <row r="3" spans="1:12" ht="13.5">
      <c r="A3" s="30" t="s">
        <v>74</v>
      </c>
      <c r="B3" s="22">
        <v>16134</v>
      </c>
      <c r="C3" s="22">
        <v>7864</v>
      </c>
      <c r="D3" s="22">
        <v>16197</v>
      </c>
      <c r="E3" s="22">
        <v>7928</v>
      </c>
      <c r="F3" s="12">
        <f aca="true" t="shared" si="0" ref="F3:F73">D3-B3</f>
        <v>63</v>
      </c>
      <c r="G3" s="12">
        <f aca="true" t="shared" si="1" ref="G3:G73">E3-C3</f>
        <v>64</v>
      </c>
      <c r="H3" s="12">
        <f aca="true" t="shared" si="2" ref="H3:H34">F3*$D$78</f>
        <v>395.64000000000004</v>
      </c>
      <c r="I3" s="12">
        <f aca="true" t="shared" si="3" ref="I3:I34">G3*$E$78</f>
        <v>245.76</v>
      </c>
      <c r="J3" s="1">
        <f aca="true" t="shared" si="4" ref="J3:J70">H3+I3</f>
        <v>641.4000000000001</v>
      </c>
      <c r="K3" s="1">
        <f aca="true" t="shared" si="5" ref="K3:K35">J3*$K$2</f>
        <v>51.31200000000001</v>
      </c>
      <c r="L3" s="13">
        <f aca="true" t="shared" si="6" ref="L3:L33">J3+K3</f>
        <v>692.7120000000001</v>
      </c>
    </row>
    <row r="4" spans="1:12" ht="13.5">
      <c r="A4" s="30" t="s">
        <v>9</v>
      </c>
      <c r="B4" s="22">
        <v>20005</v>
      </c>
      <c r="C4" s="22">
        <v>10134</v>
      </c>
      <c r="D4" s="22">
        <v>20005</v>
      </c>
      <c r="E4" s="22">
        <v>10134</v>
      </c>
      <c r="F4" s="23">
        <f t="shared" si="0"/>
        <v>0</v>
      </c>
      <c r="G4" s="23">
        <f t="shared" si="1"/>
        <v>0</v>
      </c>
      <c r="H4" s="12">
        <f t="shared" si="2"/>
        <v>0</v>
      </c>
      <c r="I4" s="17">
        <f t="shared" si="3"/>
        <v>0</v>
      </c>
      <c r="J4" s="18">
        <f t="shared" si="4"/>
        <v>0</v>
      </c>
      <c r="K4" s="1">
        <f t="shared" si="5"/>
        <v>0</v>
      </c>
      <c r="L4" s="13">
        <f t="shared" si="6"/>
        <v>0</v>
      </c>
    </row>
    <row r="5" spans="1:12" ht="13.5">
      <c r="A5" s="30" t="s">
        <v>10</v>
      </c>
      <c r="B5" s="22">
        <v>5776</v>
      </c>
      <c r="C5" s="22">
        <v>2703</v>
      </c>
      <c r="D5" s="22">
        <v>5776</v>
      </c>
      <c r="E5" s="22">
        <v>2703</v>
      </c>
      <c r="F5" s="23">
        <f t="shared" si="0"/>
        <v>0</v>
      </c>
      <c r="G5" s="23">
        <f t="shared" si="1"/>
        <v>0</v>
      </c>
      <c r="H5" s="12">
        <f t="shared" si="2"/>
        <v>0</v>
      </c>
      <c r="I5" s="12">
        <f t="shared" si="3"/>
        <v>0</v>
      </c>
      <c r="J5" s="1">
        <f t="shared" si="4"/>
        <v>0</v>
      </c>
      <c r="K5" s="1">
        <f t="shared" si="5"/>
        <v>0</v>
      </c>
      <c r="L5" s="13">
        <f t="shared" si="6"/>
        <v>0</v>
      </c>
    </row>
    <row r="6" spans="1:12" ht="13.5">
      <c r="A6" s="20" t="s">
        <v>11</v>
      </c>
      <c r="B6" s="22">
        <v>18619</v>
      </c>
      <c r="C6" s="22">
        <v>10690</v>
      </c>
      <c r="D6" s="22">
        <v>18773</v>
      </c>
      <c r="E6" s="22">
        <v>10776</v>
      </c>
      <c r="F6" s="12">
        <f t="shared" si="0"/>
        <v>154</v>
      </c>
      <c r="G6" s="12">
        <f t="shared" si="1"/>
        <v>86</v>
      </c>
      <c r="H6" s="12">
        <f t="shared" si="2"/>
        <v>967.12</v>
      </c>
      <c r="I6" s="12">
        <f t="shared" si="3"/>
        <v>330.24</v>
      </c>
      <c r="J6" s="1">
        <f t="shared" si="4"/>
        <v>1297.3600000000001</v>
      </c>
      <c r="K6" s="1">
        <f t="shared" si="5"/>
        <v>103.78880000000001</v>
      </c>
      <c r="L6" s="13">
        <f t="shared" si="6"/>
        <v>1401.1488000000002</v>
      </c>
    </row>
    <row r="7" spans="1:12" ht="13.5">
      <c r="A7" s="20" t="s">
        <v>12</v>
      </c>
      <c r="B7" s="22">
        <v>5373</v>
      </c>
      <c r="C7" s="22">
        <v>1112</v>
      </c>
      <c r="D7" s="22">
        <v>5467</v>
      </c>
      <c r="E7" s="22">
        <v>1124</v>
      </c>
      <c r="F7" s="12">
        <f t="shared" si="0"/>
        <v>94</v>
      </c>
      <c r="G7" s="12">
        <f t="shared" si="1"/>
        <v>12</v>
      </c>
      <c r="H7" s="12">
        <f t="shared" si="2"/>
        <v>590.32</v>
      </c>
      <c r="I7" s="12">
        <f t="shared" si="3"/>
        <v>46.08</v>
      </c>
      <c r="J7" s="1">
        <f t="shared" si="4"/>
        <v>636.4000000000001</v>
      </c>
      <c r="K7" s="1">
        <f t="shared" si="5"/>
        <v>50.912000000000006</v>
      </c>
      <c r="L7" s="13">
        <f t="shared" si="6"/>
        <v>687.3120000000001</v>
      </c>
    </row>
    <row r="8" spans="1:12" ht="13.5">
      <c r="A8" s="20" t="s">
        <v>70</v>
      </c>
      <c r="B8" s="22">
        <v>1503</v>
      </c>
      <c r="C8" s="22">
        <v>768</v>
      </c>
      <c r="D8" s="22">
        <v>1503</v>
      </c>
      <c r="E8" s="22">
        <v>768</v>
      </c>
      <c r="F8" s="12">
        <f>D8-B8</f>
        <v>0</v>
      </c>
      <c r="G8" s="12">
        <f>E8-C8</f>
        <v>0</v>
      </c>
      <c r="H8" s="12">
        <f t="shared" si="2"/>
        <v>0</v>
      </c>
      <c r="I8" s="12">
        <f t="shared" si="3"/>
        <v>0</v>
      </c>
      <c r="J8" s="1">
        <f>H8+I8</f>
        <v>0</v>
      </c>
      <c r="K8" s="1">
        <f>J8*$K$2</f>
        <v>0</v>
      </c>
      <c r="L8" s="13">
        <f t="shared" si="6"/>
        <v>0</v>
      </c>
    </row>
    <row r="9" spans="1:12" ht="13.5">
      <c r="A9" s="20" t="s">
        <v>13</v>
      </c>
      <c r="B9" s="22">
        <v>898</v>
      </c>
      <c r="C9" s="22">
        <v>199</v>
      </c>
      <c r="D9" s="22">
        <v>949</v>
      </c>
      <c r="E9" s="22">
        <v>210</v>
      </c>
      <c r="F9" s="12">
        <f t="shared" si="0"/>
        <v>51</v>
      </c>
      <c r="G9" s="12">
        <f t="shared" si="1"/>
        <v>11</v>
      </c>
      <c r="H9" s="12">
        <f t="shared" si="2"/>
        <v>320.28000000000003</v>
      </c>
      <c r="I9" s="12">
        <f t="shared" si="3"/>
        <v>42.239999999999995</v>
      </c>
      <c r="J9" s="1">
        <f t="shared" si="4"/>
        <v>362.52000000000004</v>
      </c>
      <c r="K9" s="1">
        <f t="shared" si="5"/>
        <v>29.001600000000003</v>
      </c>
      <c r="L9" s="13">
        <f t="shared" si="6"/>
        <v>391.52160000000003</v>
      </c>
    </row>
    <row r="10" spans="1:12" ht="13.5">
      <c r="A10" s="20" t="s">
        <v>14</v>
      </c>
      <c r="B10" s="22">
        <v>12217</v>
      </c>
      <c r="C10" s="22">
        <v>4608</v>
      </c>
      <c r="D10" s="22">
        <v>12324</v>
      </c>
      <c r="E10" s="22">
        <v>4648</v>
      </c>
      <c r="F10" s="12">
        <f t="shared" si="0"/>
        <v>107</v>
      </c>
      <c r="G10" s="12">
        <f t="shared" si="1"/>
        <v>40</v>
      </c>
      <c r="H10" s="12">
        <f t="shared" si="2"/>
        <v>671.96</v>
      </c>
      <c r="I10" s="12">
        <f t="shared" si="3"/>
        <v>153.6</v>
      </c>
      <c r="J10" s="1">
        <f t="shared" si="4"/>
        <v>825.5600000000001</v>
      </c>
      <c r="K10" s="1">
        <f t="shared" si="5"/>
        <v>66.04480000000001</v>
      </c>
      <c r="L10" s="13">
        <f t="shared" si="6"/>
        <v>891.6048000000001</v>
      </c>
    </row>
    <row r="11" spans="1:12" ht="13.5">
      <c r="A11" s="20" t="s">
        <v>15</v>
      </c>
      <c r="B11" s="22">
        <v>1843</v>
      </c>
      <c r="C11" s="22">
        <v>625</v>
      </c>
      <c r="D11" s="22">
        <v>1938</v>
      </c>
      <c r="E11" s="22">
        <v>652</v>
      </c>
      <c r="F11" s="12">
        <f t="shared" si="0"/>
        <v>95</v>
      </c>
      <c r="G11" s="12">
        <f t="shared" si="1"/>
        <v>27</v>
      </c>
      <c r="H11" s="12">
        <f t="shared" si="2"/>
        <v>596.6</v>
      </c>
      <c r="I11" s="12">
        <f t="shared" si="3"/>
        <v>103.67999999999999</v>
      </c>
      <c r="J11" s="1">
        <f t="shared" si="4"/>
        <v>700.28</v>
      </c>
      <c r="K11" s="1">
        <f t="shared" si="5"/>
        <v>56.0224</v>
      </c>
      <c r="L11" s="13">
        <f t="shared" si="6"/>
        <v>756.3023999999999</v>
      </c>
    </row>
    <row r="12" spans="1:12" ht="13.5">
      <c r="A12" s="20" t="s">
        <v>16</v>
      </c>
      <c r="B12" s="22">
        <v>4024</v>
      </c>
      <c r="C12" s="22">
        <v>1165</v>
      </c>
      <c r="D12" s="22">
        <v>4156</v>
      </c>
      <c r="E12" s="22">
        <v>1200</v>
      </c>
      <c r="F12" s="12">
        <f t="shared" si="0"/>
        <v>132</v>
      </c>
      <c r="G12" s="12">
        <f t="shared" si="1"/>
        <v>35</v>
      </c>
      <c r="H12" s="12">
        <f t="shared" si="2"/>
        <v>828.96</v>
      </c>
      <c r="I12" s="12">
        <f t="shared" si="3"/>
        <v>134.4</v>
      </c>
      <c r="J12" s="1">
        <f t="shared" si="4"/>
        <v>963.36</v>
      </c>
      <c r="K12" s="1">
        <f t="shared" si="5"/>
        <v>77.0688</v>
      </c>
      <c r="L12" s="13">
        <f t="shared" si="6"/>
        <v>1040.4288</v>
      </c>
    </row>
    <row r="13" spans="1:12" ht="13.5">
      <c r="A13" s="20" t="s">
        <v>17</v>
      </c>
      <c r="B13" s="22">
        <v>3731</v>
      </c>
      <c r="C13" s="22">
        <v>1844</v>
      </c>
      <c r="D13" s="22">
        <v>3828</v>
      </c>
      <c r="E13" s="22">
        <v>1883</v>
      </c>
      <c r="F13" s="12">
        <f t="shared" si="0"/>
        <v>97</v>
      </c>
      <c r="G13" s="12">
        <f t="shared" si="1"/>
        <v>39</v>
      </c>
      <c r="H13" s="12">
        <f t="shared" si="2"/>
        <v>609.16</v>
      </c>
      <c r="I13" s="12">
        <f t="shared" si="3"/>
        <v>149.76</v>
      </c>
      <c r="J13" s="1">
        <f t="shared" si="4"/>
        <v>758.92</v>
      </c>
      <c r="K13" s="1">
        <f t="shared" si="5"/>
        <v>60.7136</v>
      </c>
      <c r="L13" s="13">
        <f t="shared" si="6"/>
        <v>819.6336</v>
      </c>
    </row>
    <row r="14" spans="1:12" ht="13.5">
      <c r="A14" s="20" t="s">
        <v>18</v>
      </c>
      <c r="B14" s="22">
        <v>99</v>
      </c>
      <c r="C14" s="22">
        <v>41</v>
      </c>
      <c r="D14" s="22">
        <v>101</v>
      </c>
      <c r="E14" s="22">
        <v>41</v>
      </c>
      <c r="F14" s="12">
        <f t="shared" si="0"/>
        <v>2</v>
      </c>
      <c r="G14" s="12">
        <f t="shared" si="1"/>
        <v>0</v>
      </c>
      <c r="H14" s="12">
        <f t="shared" si="2"/>
        <v>12.56</v>
      </c>
      <c r="I14" s="12">
        <f t="shared" si="3"/>
        <v>0</v>
      </c>
      <c r="J14" s="1">
        <f t="shared" si="4"/>
        <v>12.56</v>
      </c>
      <c r="K14" s="1">
        <f t="shared" si="5"/>
        <v>1.0048000000000001</v>
      </c>
      <c r="L14" s="13">
        <f t="shared" si="6"/>
        <v>13.5648</v>
      </c>
    </row>
    <row r="15" spans="1:12" ht="13.5">
      <c r="A15" s="20" t="s">
        <v>19</v>
      </c>
      <c r="B15" s="22">
        <v>270</v>
      </c>
      <c r="C15" s="22">
        <v>215</v>
      </c>
      <c r="D15" s="22">
        <v>273</v>
      </c>
      <c r="E15" s="22">
        <v>220</v>
      </c>
      <c r="F15" s="12">
        <f t="shared" si="0"/>
        <v>3</v>
      </c>
      <c r="G15" s="12">
        <f t="shared" si="1"/>
        <v>5</v>
      </c>
      <c r="H15" s="12">
        <f t="shared" si="2"/>
        <v>18.84</v>
      </c>
      <c r="I15" s="12">
        <f t="shared" si="3"/>
        <v>19.2</v>
      </c>
      <c r="J15" s="1">
        <f t="shared" si="4"/>
        <v>38.04</v>
      </c>
      <c r="K15" s="1">
        <f t="shared" si="5"/>
        <v>3.0432</v>
      </c>
      <c r="L15" s="13">
        <f t="shared" si="6"/>
        <v>41.0832</v>
      </c>
    </row>
    <row r="16" spans="1:12" ht="13.5">
      <c r="A16" s="20" t="s">
        <v>20</v>
      </c>
      <c r="B16" s="22">
        <v>8921</v>
      </c>
      <c r="C16" s="22">
        <v>2185</v>
      </c>
      <c r="D16" s="22">
        <v>9072</v>
      </c>
      <c r="E16" s="22">
        <v>2219</v>
      </c>
      <c r="F16" s="12">
        <f t="shared" si="0"/>
        <v>151</v>
      </c>
      <c r="G16" s="12">
        <f t="shared" si="1"/>
        <v>34</v>
      </c>
      <c r="H16" s="12">
        <f t="shared" si="2"/>
        <v>948.2800000000001</v>
      </c>
      <c r="I16" s="12">
        <f t="shared" si="3"/>
        <v>130.56</v>
      </c>
      <c r="J16" s="1">
        <f t="shared" si="4"/>
        <v>1078.8400000000001</v>
      </c>
      <c r="K16" s="1">
        <f t="shared" si="5"/>
        <v>86.30720000000001</v>
      </c>
      <c r="L16" s="13">
        <f t="shared" si="6"/>
        <v>1165.1472</v>
      </c>
    </row>
    <row r="17" spans="1:12" ht="13.5">
      <c r="A17" s="20" t="s">
        <v>21</v>
      </c>
      <c r="B17" s="22">
        <v>23207</v>
      </c>
      <c r="C17" s="22">
        <v>12735</v>
      </c>
      <c r="D17" s="22">
        <v>23457</v>
      </c>
      <c r="E17" s="22">
        <v>12782</v>
      </c>
      <c r="F17" s="12">
        <f t="shared" si="0"/>
        <v>250</v>
      </c>
      <c r="G17" s="12">
        <f t="shared" si="1"/>
        <v>47</v>
      </c>
      <c r="H17" s="12">
        <f t="shared" si="2"/>
        <v>1570</v>
      </c>
      <c r="I17" s="12">
        <f t="shared" si="3"/>
        <v>180.48</v>
      </c>
      <c r="J17" s="1">
        <f t="shared" si="4"/>
        <v>1750.48</v>
      </c>
      <c r="K17" s="1">
        <f t="shared" si="5"/>
        <v>140.0384</v>
      </c>
      <c r="L17" s="13">
        <f t="shared" si="6"/>
        <v>1890.5184</v>
      </c>
    </row>
    <row r="18" spans="1:12" ht="13.5">
      <c r="A18" s="20" t="s">
        <v>22</v>
      </c>
      <c r="B18" s="22">
        <v>5157</v>
      </c>
      <c r="C18" s="22">
        <v>2336</v>
      </c>
      <c r="D18" s="22">
        <v>5188</v>
      </c>
      <c r="E18" s="22">
        <v>2340</v>
      </c>
      <c r="F18" s="12">
        <f t="shared" si="0"/>
        <v>31</v>
      </c>
      <c r="G18" s="12">
        <f t="shared" si="1"/>
        <v>4</v>
      </c>
      <c r="H18" s="12">
        <f t="shared" si="2"/>
        <v>194.68</v>
      </c>
      <c r="I18" s="12">
        <f t="shared" si="3"/>
        <v>15.36</v>
      </c>
      <c r="J18" s="1">
        <f t="shared" si="4"/>
        <v>210.04000000000002</v>
      </c>
      <c r="K18" s="1">
        <f t="shared" si="5"/>
        <v>16.8032</v>
      </c>
      <c r="L18" s="13">
        <f t="shared" si="6"/>
        <v>226.84320000000002</v>
      </c>
    </row>
    <row r="19" spans="1:12" ht="13.5">
      <c r="A19" s="20" t="s">
        <v>23</v>
      </c>
      <c r="B19" s="22">
        <v>10040</v>
      </c>
      <c r="C19" s="22">
        <v>5127</v>
      </c>
      <c r="D19" s="22">
        <v>10254</v>
      </c>
      <c r="E19" s="22">
        <v>5212</v>
      </c>
      <c r="F19" s="12">
        <f t="shared" si="0"/>
        <v>214</v>
      </c>
      <c r="G19" s="12">
        <f t="shared" si="1"/>
        <v>85</v>
      </c>
      <c r="H19" s="12">
        <f t="shared" si="2"/>
        <v>1343.92</v>
      </c>
      <c r="I19" s="12">
        <f t="shared" si="3"/>
        <v>326.4</v>
      </c>
      <c r="J19" s="1">
        <f t="shared" si="4"/>
        <v>1670.3200000000002</v>
      </c>
      <c r="K19" s="1">
        <f t="shared" si="5"/>
        <v>133.62560000000002</v>
      </c>
      <c r="L19" s="13">
        <f t="shared" si="6"/>
        <v>1803.9456000000002</v>
      </c>
    </row>
    <row r="20" spans="1:12" ht="13.5">
      <c r="A20" s="20" t="s">
        <v>24</v>
      </c>
      <c r="B20" s="22">
        <v>11133</v>
      </c>
      <c r="C20" s="22">
        <v>5731</v>
      </c>
      <c r="D20" s="22">
        <v>11257</v>
      </c>
      <c r="E20" s="22">
        <v>5776</v>
      </c>
      <c r="F20" s="12">
        <f t="shared" si="0"/>
        <v>124</v>
      </c>
      <c r="G20" s="12">
        <f t="shared" si="1"/>
        <v>45</v>
      </c>
      <c r="H20" s="12">
        <f t="shared" si="2"/>
        <v>778.72</v>
      </c>
      <c r="I20" s="12">
        <f t="shared" si="3"/>
        <v>172.79999999999998</v>
      </c>
      <c r="J20" s="1">
        <f t="shared" si="4"/>
        <v>951.52</v>
      </c>
      <c r="K20" s="1">
        <f t="shared" si="5"/>
        <v>76.1216</v>
      </c>
      <c r="L20" s="13">
        <f t="shared" si="6"/>
        <v>1027.6416</v>
      </c>
    </row>
    <row r="21" spans="1:12" ht="13.5">
      <c r="A21" s="20" t="s">
        <v>25</v>
      </c>
      <c r="B21" s="22">
        <v>3922</v>
      </c>
      <c r="C21" s="22">
        <v>2268</v>
      </c>
      <c r="D21" s="22">
        <v>3961</v>
      </c>
      <c r="E21" s="22">
        <v>2294</v>
      </c>
      <c r="F21" s="12">
        <f t="shared" si="0"/>
        <v>39</v>
      </c>
      <c r="G21" s="12">
        <f t="shared" si="1"/>
        <v>26</v>
      </c>
      <c r="H21" s="12">
        <f t="shared" si="2"/>
        <v>244.92000000000002</v>
      </c>
      <c r="I21" s="12">
        <f t="shared" si="3"/>
        <v>99.84</v>
      </c>
      <c r="J21" s="1">
        <f t="shared" si="4"/>
        <v>344.76</v>
      </c>
      <c r="K21" s="1">
        <f t="shared" si="5"/>
        <v>27.5808</v>
      </c>
      <c r="L21" s="13">
        <f t="shared" si="6"/>
        <v>372.3408</v>
      </c>
    </row>
    <row r="22" spans="1:12" ht="13.5">
      <c r="A22" s="20" t="s">
        <v>26</v>
      </c>
      <c r="B22" s="22">
        <v>183</v>
      </c>
      <c r="C22" s="22">
        <v>20</v>
      </c>
      <c r="D22" s="22">
        <v>191</v>
      </c>
      <c r="E22" s="22">
        <v>21</v>
      </c>
      <c r="F22" s="12">
        <f t="shared" si="0"/>
        <v>8</v>
      </c>
      <c r="G22" s="12">
        <f t="shared" si="1"/>
        <v>1</v>
      </c>
      <c r="H22" s="12">
        <f t="shared" si="2"/>
        <v>50.24</v>
      </c>
      <c r="I22" s="12">
        <f t="shared" si="3"/>
        <v>3.84</v>
      </c>
      <c r="J22" s="1">
        <f t="shared" si="4"/>
        <v>54.08</v>
      </c>
      <c r="K22" s="1">
        <f t="shared" si="5"/>
        <v>4.3264</v>
      </c>
      <c r="L22" s="13">
        <f t="shared" si="6"/>
        <v>58.4064</v>
      </c>
    </row>
    <row r="23" spans="1:12" ht="13.5">
      <c r="A23" s="20" t="s">
        <v>27</v>
      </c>
      <c r="B23" s="22">
        <v>0</v>
      </c>
      <c r="C23" s="22">
        <v>0</v>
      </c>
      <c r="D23" s="22">
        <v>0</v>
      </c>
      <c r="E23" s="22">
        <v>0</v>
      </c>
      <c r="F23" s="12">
        <f>D23-B23</f>
        <v>0</v>
      </c>
      <c r="G23" s="12">
        <f>E23-C23</f>
        <v>0</v>
      </c>
      <c r="H23" s="12">
        <f t="shared" si="2"/>
        <v>0</v>
      </c>
      <c r="I23" s="12">
        <f t="shared" si="3"/>
        <v>0</v>
      </c>
      <c r="J23" s="1">
        <f>H23+I23</f>
        <v>0</v>
      </c>
      <c r="K23" s="1">
        <f>J23*$K$2</f>
        <v>0</v>
      </c>
      <c r="L23" s="13">
        <f>J23+K23</f>
        <v>0</v>
      </c>
    </row>
    <row r="24" spans="1:12" ht="13.5">
      <c r="A24" s="20" t="s">
        <v>28</v>
      </c>
      <c r="B24" s="22">
        <v>3036</v>
      </c>
      <c r="C24" s="22">
        <v>609</v>
      </c>
      <c r="D24" s="22">
        <v>3097</v>
      </c>
      <c r="E24" s="22">
        <v>623</v>
      </c>
      <c r="F24" s="29">
        <f t="shared" si="0"/>
        <v>61</v>
      </c>
      <c r="G24" s="29">
        <f t="shared" si="1"/>
        <v>14</v>
      </c>
      <c r="H24" s="12">
        <f t="shared" si="2"/>
        <v>383.08000000000004</v>
      </c>
      <c r="I24" s="12">
        <f t="shared" si="3"/>
        <v>53.76</v>
      </c>
      <c r="J24" s="1">
        <f t="shared" si="4"/>
        <v>436.84000000000003</v>
      </c>
      <c r="K24" s="1">
        <f t="shared" si="5"/>
        <v>34.9472</v>
      </c>
      <c r="L24" s="13">
        <f t="shared" si="6"/>
        <v>471.78720000000004</v>
      </c>
    </row>
    <row r="25" spans="1:12" ht="13.5">
      <c r="A25" s="20" t="s">
        <v>28</v>
      </c>
      <c r="B25" s="22">
        <v>318</v>
      </c>
      <c r="C25" s="22">
        <v>73</v>
      </c>
      <c r="D25" s="22">
        <v>327</v>
      </c>
      <c r="E25" s="22">
        <v>75</v>
      </c>
      <c r="F25" s="12">
        <f t="shared" si="0"/>
        <v>9</v>
      </c>
      <c r="G25" s="12">
        <f t="shared" si="1"/>
        <v>2</v>
      </c>
      <c r="H25" s="12">
        <f t="shared" si="2"/>
        <v>56.52</v>
      </c>
      <c r="I25" s="12">
        <f t="shared" si="3"/>
        <v>7.68</v>
      </c>
      <c r="J25" s="1">
        <f t="shared" si="4"/>
        <v>64.2</v>
      </c>
      <c r="K25" s="1">
        <f t="shared" si="5"/>
        <v>5.136</v>
      </c>
      <c r="L25" s="13">
        <f t="shared" si="6"/>
        <v>69.336</v>
      </c>
    </row>
    <row r="26" spans="1:12" ht="13.5">
      <c r="A26" s="20" t="s">
        <v>29</v>
      </c>
      <c r="B26" s="22">
        <v>802</v>
      </c>
      <c r="C26" s="22">
        <v>398</v>
      </c>
      <c r="D26" s="22">
        <v>802</v>
      </c>
      <c r="E26" s="22">
        <v>398</v>
      </c>
      <c r="F26" s="12">
        <f t="shared" si="0"/>
        <v>0</v>
      </c>
      <c r="G26" s="12">
        <f t="shared" si="1"/>
        <v>0</v>
      </c>
      <c r="H26" s="12">
        <f t="shared" si="2"/>
        <v>0</v>
      </c>
      <c r="I26" s="12">
        <f t="shared" si="3"/>
        <v>0</v>
      </c>
      <c r="J26" s="1">
        <f t="shared" si="4"/>
        <v>0</v>
      </c>
      <c r="K26" s="1">
        <f t="shared" si="5"/>
        <v>0</v>
      </c>
      <c r="L26" s="13">
        <f t="shared" si="6"/>
        <v>0</v>
      </c>
    </row>
    <row r="27" spans="1:12" ht="13.5">
      <c r="A27" s="20" t="s">
        <v>30</v>
      </c>
      <c r="B27" s="22">
        <v>6841</v>
      </c>
      <c r="C27" s="22">
        <v>2151</v>
      </c>
      <c r="D27" s="22">
        <v>7004</v>
      </c>
      <c r="E27" s="22">
        <v>2176</v>
      </c>
      <c r="F27" s="12">
        <f t="shared" si="0"/>
        <v>163</v>
      </c>
      <c r="G27" s="12">
        <f t="shared" si="1"/>
        <v>25</v>
      </c>
      <c r="H27" s="12">
        <f t="shared" si="2"/>
        <v>1023.64</v>
      </c>
      <c r="I27" s="12">
        <f t="shared" si="3"/>
        <v>96</v>
      </c>
      <c r="J27" s="1">
        <f t="shared" si="4"/>
        <v>1119.6399999999999</v>
      </c>
      <c r="K27" s="1">
        <f t="shared" si="5"/>
        <v>89.57119999999999</v>
      </c>
      <c r="L27" s="13">
        <f t="shared" si="6"/>
        <v>1209.2112</v>
      </c>
    </row>
    <row r="28" spans="1:12" ht="13.5">
      <c r="A28" s="20" t="s">
        <v>31</v>
      </c>
      <c r="B28" s="22">
        <v>6002</v>
      </c>
      <c r="C28" s="22">
        <v>531</v>
      </c>
      <c r="D28" s="22">
        <v>6145</v>
      </c>
      <c r="E28" s="22">
        <v>549</v>
      </c>
      <c r="F28" s="12">
        <f t="shared" si="0"/>
        <v>143</v>
      </c>
      <c r="G28" s="12">
        <f t="shared" si="1"/>
        <v>18</v>
      </c>
      <c r="H28" s="12">
        <f t="shared" si="2"/>
        <v>898.0400000000001</v>
      </c>
      <c r="I28" s="12">
        <f t="shared" si="3"/>
        <v>69.12</v>
      </c>
      <c r="J28" s="1">
        <f t="shared" si="4"/>
        <v>967.1600000000001</v>
      </c>
      <c r="K28" s="1">
        <f t="shared" si="5"/>
        <v>77.37280000000001</v>
      </c>
      <c r="L28" s="13">
        <f t="shared" si="6"/>
        <v>1044.5328000000002</v>
      </c>
    </row>
    <row r="29" spans="1:12" ht="13.5">
      <c r="A29" s="20" t="s">
        <v>32</v>
      </c>
      <c r="B29" s="22">
        <v>1099</v>
      </c>
      <c r="C29" s="22">
        <v>199</v>
      </c>
      <c r="D29" s="22">
        <v>1112</v>
      </c>
      <c r="E29" s="22">
        <v>203</v>
      </c>
      <c r="F29" s="12">
        <f t="shared" si="0"/>
        <v>13</v>
      </c>
      <c r="G29" s="12">
        <f t="shared" si="1"/>
        <v>4</v>
      </c>
      <c r="H29" s="12">
        <f t="shared" si="2"/>
        <v>81.64</v>
      </c>
      <c r="I29" s="12">
        <f t="shared" si="3"/>
        <v>15.36</v>
      </c>
      <c r="J29" s="1">
        <f t="shared" si="4"/>
        <v>97</v>
      </c>
      <c r="K29" s="1">
        <f t="shared" si="5"/>
        <v>7.76</v>
      </c>
      <c r="L29" s="13">
        <f t="shared" si="6"/>
        <v>104.76</v>
      </c>
    </row>
    <row r="30" spans="1:12" ht="13.5">
      <c r="A30" s="20" t="s">
        <v>33</v>
      </c>
      <c r="B30" s="22">
        <v>2351</v>
      </c>
      <c r="C30" s="22">
        <v>505</v>
      </c>
      <c r="D30" s="22">
        <v>2412</v>
      </c>
      <c r="E30" s="22">
        <v>519</v>
      </c>
      <c r="F30" s="12">
        <f t="shared" si="0"/>
        <v>61</v>
      </c>
      <c r="G30" s="12">
        <f t="shared" si="1"/>
        <v>14</v>
      </c>
      <c r="H30" s="12">
        <f t="shared" si="2"/>
        <v>383.08000000000004</v>
      </c>
      <c r="I30" s="12">
        <f t="shared" si="3"/>
        <v>53.76</v>
      </c>
      <c r="J30" s="1">
        <f t="shared" si="4"/>
        <v>436.84000000000003</v>
      </c>
      <c r="K30" s="1">
        <f t="shared" si="5"/>
        <v>34.9472</v>
      </c>
      <c r="L30" s="13">
        <f t="shared" si="6"/>
        <v>471.78720000000004</v>
      </c>
    </row>
    <row r="31" spans="1:12" ht="13.5">
      <c r="A31" s="20" t="s">
        <v>34</v>
      </c>
      <c r="B31" s="22">
        <v>9914</v>
      </c>
      <c r="C31" s="22">
        <v>4220</v>
      </c>
      <c r="D31" s="22">
        <v>9994</v>
      </c>
      <c r="E31" s="22">
        <v>4237</v>
      </c>
      <c r="F31" s="12">
        <f t="shared" si="0"/>
        <v>80</v>
      </c>
      <c r="G31" s="12">
        <f t="shared" si="1"/>
        <v>17</v>
      </c>
      <c r="H31" s="12">
        <f t="shared" si="2"/>
        <v>502.40000000000003</v>
      </c>
      <c r="I31" s="12">
        <f t="shared" si="3"/>
        <v>65.28</v>
      </c>
      <c r="J31" s="1">
        <f t="shared" si="4"/>
        <v>567.6800000000001</v>
      </c>
      <c r="K31" s="1">
        <f t="shared" si="5"/>
        <v>45.41440000000001</v>
      </c>
      <c r="L31" s="13">
        <f t="shared" si="6"/>
        <v>613.0944000000001</v>
      </c>
    </row>
    <row r="32" spans="1:12" ht="13.5">
      <c r="A32" s="20" t="s">
        <v>35</v>
      </c>
      <c r="B32" s="22">
        <v>21819</v>
      </c>
      <c r="C32" s="22">
        <v>9458</v>
      </c>
      <c r="D32" s="22">
        <v>21871</v>
      </c>
      <c r="E32" s="22">
        <v>9485</v>
      </c>
      <c r="F32" s="12">
        <f t="shared" si="0"/>
        <v>52</v>
      </c>
      <c r="G32" s="12">
        <f t="shared" si="1"/>
        <v>27</v>
      </c>
      <c r="H32" s="12">
        <f t="shared" si="2"/>
        <v>326.56</v>
      </c>
      <c r="I32" s="12">
        <f t="shared" si="3"/>
        <v>103.67999999999999</v>
      </c>
      <c r="J32" s="1">
        <f t="shared" si="4"/>
        <v>430.24</v>
      </c>
      <c r="K32" s="1">
        <f t="shared" si="5"/>
        <v>34.419200000000004</v>
      </c>
      <c r="L32" s="13">
        <f t="shared" si="6"/>
        <v>464.6592</v>
      </c>
    </row>
    <row r="33" spans="1:12" ht="13.5">
      <c r="A33" s="20" t="s">
        <v>76</v>
      </c>
      <c r="B33" s="22">
        <v>1191</v>
      </c>
      <c r="C33" s="22">
        <v>352</v>
      </c>
      <c r="D33" s="22">
        <v>1228</v>
      </c>
      <c r="E33" s="22">
        <v>369</v>
      </c>
      <c r="F33" s="12">
        <f t="shared" si="0"/>
        <v>37</v>
      </c>
      <c r="G33" s="12">
        <f t="shared" si="1"/>
        <v>17</v>
      </c>
      <c r="H33" s="12">
        <f t="shared" si="2"/>
        <v>232.36</v>
      </c>
      <c r="I33" s="12">
        <f t="shared" si="3"/>
        <v>65.28</v>
      </c>
      <c r="J33" s="1">
        <f t="shared" si="4"/>
        <v>297.64</v>
      </c>
      <c r="K33" s="1">
        <f t="shared" si="5"/>
        <v>23.8112</v>
      </c>
      <c r="L33" s="13">
        <f t="shared" si="6"/>
        <v>321.4512</v>
      </c>
    </row>
    <row r="34" spans="1:12" ht="13.5">
      <c r="A34" s="20" t="s">
        <v>36</v>
      </c>
      <c r="B34" s="22">
        <v>10744</v>
      </c>
      <c r="C34" s="22">
        <v>4052</v>
      </c>
      <c r="D34" s="22">
        <v>10949</v>
      </c>
      <c r="E34" s="22">
        <v>4115</v>
      </c>
      <c r="F34" s="12">
        <f t="shared" si="0"/>
        <v>205</v>
      </c>
      <c r="G34" s="12">
        <f t="shared" si="1"/>
        <v>63</v>
      </c>
      <c r="H34" s="12">
        <f t="shared" si="2"/>
        <v>1287.4</v>
      </c>
      <c r="I34" s="12">
        <f t="shared" si="3"/>
        <v>241.92</v>
      </c>
      <c r="J34" s="1">
        <f>H34+I34</f>
        <v>1529.3200000000002</v>
      </c>
      <c r="K34" s="1">
        <f t="shared" si="5"/>
        <v>122.34560000000002</v>
      </c>
      <c r="L34" s="13">
        <f aca="true" t="shared" si="7" ref="L34:L69">J34+K34</f>
        <v>1651.6656000000003</v>
      </c>
    </row>
    <row r="35" spans="1:12" ht="13.5">
      <c r="A35" s="20" t="s">
        <v>37</v>
      </c>
      <c r="B35" s="22">
        <v>1998</v>
      </c>
      <c r="C35" s="22">
        <v>1004</v>
      </c>
      <c r="D35" s="22">
        <v>1998</v>
      </c>
      <c r="E35" s="22">
        <v>1004</v>
      </c>
      <c r="F35" s="12">
        <f t="shared" si="0"/>
        <v>0</v>
      </c>
      <c r="G35" s="12">
        <f t="shared" si="1"/>
        <v>0</v>
      </c>
      <c r="H35" s="12">
        <f aca="true" t="shared" si="8" ref="H35:H58">F35*$D$78</f>
        <v>0</v>
      </c>
      <c r="I35" s="12">
        <f aca="true" t="shared" si="9" ref="I35:I68">G35*$E$78</f>
        <v>0</v>
      </c>
      <c r="J35" s="1">
        <f>H35+I35</f>
        <v>0</v>
      </c>
      <c r="K35" s="1">
        <f t="shared" si="5"/>
        <v>0</v>
      </c>
      <c r="L35" s="13">
        <f t="shared" si="7"/>
        <v>0</v>
      </c>
    </row>
    <row r="36" spans="1:12" ht="13.5">
      <c r="A36" s="20" t="s">
        <v>38</v>
      </c>
      <c r="B36" s="22">
        <v>4301</v>
      </c>
      <c r="C36" s="22">
        <v>1516</v>
      </c>
      <c r="D36" s="22">
        <v>4356</v>
      </c>
      <c r="E36" s="22">
        <v>1537</v>
      </c>
      <c r="F36" s="12">
        <f t="shared" si="0"/>
        <v>55</v>
      </c>
      <c r="G36" s="12">
        <f t="shared" si="1"/>
        <v>21</v>
      </c>
      <c r="H36" s="12">
        <f t="shared" si="8"/>
        <v>345.40000000000003</v>
      </c>
      <c r="I36" s="12">
        <f t="shared" si="9"/>
        <v>80.64</v>
      </c>
      <c r="J36" s="1">
        <f t="shared" si="4"/>
        <v>426.04</v>
      </c>
      <c r="K36" s="1">
        <f aca="true" t="shared" si="10" ref="K36:K73">J36*$K$2</f>
        <v>34.083200000000005</v>
      </c>
      <c r="L36" s="13">
        <f t="shared" si="7"/>
        <v>460.1232</v>
      </c>
    </row>
    <row r="37" spans="1:12" ht="13.5">
      <c r="A37" s="20" t="s">
        <v>39</v>
      </c>
      <c r="B37" s="22">
        <v>17128</v>
      </c>
      <c r="C37" s="22">
        <v>7242</v>
      </c>
      <c r="D37" s="22">
        <v>17341</v>
      </c>
      <c r="E37" s="22">
        <v>7360</v>
      </c>
      <c r="F37" s="12">
        <f t="shared" si="0"/>
        <v>213</v>
      </c>
      <c r="G37" s="12">
        <f t="shared" si="1"/>
        <v>118</v>
      </c>
      <c r="H37" s="12">
        <f t="shared" si="8"/>
        <v>1337.64</v>
      </c>
      <c r="I37" s="12">
        <f t="shared" si="9"/>
        <v>453.12</v>
      </c>
      <c r="J37" s="1">
        <f t="shared" si="4"/>
        <v>1790.7600000000002</v>
      </c>
      <c r="K37" s="1">
        <f t="shared" si="10"/>
        <v>143.26080000000002</v>
      </c>
      <c r="L37" s="13">
        <f t="shared" si="7"/>
        <v>1934.0208000000002</v>
      </c>
    </row>
    <row r="38" spans="1:12" ht="13.5">
      <c r="A38" s="20" t="s">
        <v>40</v>
      </c>
      <c r="B38" s="22">
        <v>32858</v>
      </c>
      <c r="C38" s="22">
        <v>11168</v>
      </c>
      <c r="D38" s="22">
        <v>32920</v>
      </c>
      <c r="E38" s="22">
        <v>11194</v>
      </c>
      <c r="F38" s="12">
        <f t="shared" si="0"/>
        <v>62</v>
      </c>
      <c r="G38" s="12">
        <f t="shared" si="1"/>
        <v>26</v>
      </c>
      <c r="H38" s="12">
        <f t="shared" si="8"/>
        <v>389.36</v>
      </c>
      <c r="I38" s="12">
        <f t="shared" si="9"/>
        <v>99.84</v>
      </c>
      <c r="J38" s="1">
        <f t="shared" si="4"/>
        <v>489.20000000000005</v>
      </c>
      <c r="K38" s="1">
        <f t="shared" si="10"/>
        <v>39.136</v>
      </c>
      <c r="L38" s="13">
        <f t="shared" si="7"/>
        <v>528.336</v>
      </c>
    </row>
    <row r="39" spans="1:12" ht="13.5">
      <c r="A39" s="20" t="s">
        <v>41</v>
      </c>
      <c r="B39" s="22">
        <v>12306</v>
      </c>
      <c r="C39" s="22">
        <v>3734</v>
      </c>
      <c r="D39" s="22">
        <v>12521</v>
      </c>
      <c r="E39" s="22">
        <v>3761</v>
      </c>
      <c r="F39" s="12">
        <f t="shared" si="0"/>
        <v>215</v>
      </c>
      <c r="G39" s="12">
        <f t="shared" si="1"/>
        <v>27</v>
      </c>
      <c r="H39" s="12">
        <f t="shared" si="8"/>
        <v>1350.2</v>
      </c>
      <c r="I39" s="12">
        <f t="shared" si="9"/>
        <v>103.67999999999999</v>
      </c>
      <c r="J39" s="1">
        <f t="shared" si="4"/>
        <v>1453.88</v>
      </c>
      <c r="K39" s="1">
        <f t="shared" si="10"/>
        <v>116.31040000000002</v>
      </c>
      <c r="L39" s="13">
        <f t="shared" si="7"/>
        <v>1570.1904000000002</v>
      </c>
    </row>
    <row r="40" spans="1:12" ht="13.5">
      <c r="A40" s="20" t="s">
        <v>42</v>
      </c>
      <c r="B40" s="22">
        <v>5440</v>
      </c>
      <c r="C40" s="22">
        <v>1301</v>
      </c>
      <c r="D40" s="22">
        <v>5552</v>
      </c>
      <c r="E40" s="22">
        <v>1330</v>
      </c>
      <c r="F40" s="12">
        <f t="shared" si="0"/>
        <v>112</v>
      </c>
      <c r="G40" s="12">
        <f t="shared" si="1"/>
        <v>29</v>
      </c>
      <c r="H40" s="12">
        <f t="shared" si="8"/>
        <v>703.36</v>
      </c>
      <c r="I40" s="12">
        <f t="shared" si="9"/>
        <v>111.36</v>
      </c>
      <c r="J40" s="1">
        <f t="shared" si="4"/>
        <v>814.72</v>
      </c>
      <c r="K40" s="1">
        <f t="shared" si="10"/>
        <v>65.1776</v>
      </c>
      <c r="L40" s="13">
        <f t="shared" si="7"/>
        <v>879.8976</v>
      </c>
    </row>
    <row r="41" spans="1:12" ht="13.5">
      <c r="A41" s="20" t="s">
        <v>43</v>
      </c>
      <c r="B41" s="22">
        <v>6563</v>
      </c>
      <c r="C41" s="22">
        <v>2522</v>
      </c>
      <c r="D41" s="22">
        <v>6674</v>
      </c>
      <c r="E41" s="22">
        <v>2541</v>
      </c>
      <c r="F41" s="12">
        <f t="shared" si="0"/>
        <v>111</v>
      </c>
      <c r="G41" s="12">
        <f t="shared" si="1"/>
        <v>19</v>
      </c>
      <c r="H41" s="12">
        <f t="shared" si="8"/>
        <v>697.08</v>
      </c>
      <c r="I41" s="12">
        <f t="shared" si="9"/>
        <v>72.96</v>
      </c>
      <c r="J41" s="1">
        <f t="shared" si="4"/>
        <v>770.0400000000001</v>
      </c>
      <c r="K41" s="1">
        <f t="shared" si="10"/>
        <v>61.60320000000001</v>
      </c>
      <c r="L41" s="13">
        <f t="shared" si="7"/>
        <v>831.6432000000001</v>
      </c>
    </row>
    <row r="42" spans="1:12" ht="13.5">
      <c r="A42" s="20" t="s">
        <v>44</v>
      </c>
      <c r="B42" s="22">
        <v>14693</v>
      </c>
      <c r="C42" s="22">
        <v>8599</v>
      </c>
      <c r="D42" s="22">
        <v>14809</v>
      </c>
      <c r="E42" s="22">
        <v>8686</v>
      </c>
      <c r="F42" s="12">
        <f t="shared" si="0"/>
        <v>116</v>
      </c>
      <c r="G42" s="12">
        <f t="shared" si="1"/>
        <v>87</v>
      </c>
      <c r="H42" s="12">
        <f t="shared" si="8"/>
        <v>728.48</v>
      </c>
      <c r="I42" s="12">
        <f t="shared" si="9"/>
        <v>334.08</v>
      </c>
      <c r="J42" s="1">
        <f t="shared" si="4"/>
        <v>1062.56</v>
      </c>
      <c r="K42" s="1">
        <f t="shared" si="10"/>
        <v>85.0048</v>
      </c>
      <c r="L42" s="13">
        <f t="shared" si="7"/>
        <v>1147.5647999999999</v>
      </c>
    </row>
    <row r="43" spans="1:12" ht="13.5">
      <c r="A43" s="20" t="s">
        <v>45</v>
      </c>
      <c r="B43" s="22">
        <v>4980</v>
      </c>
      <c r="C43" s="22">
        <v>2292</v>
      </c>
      <c r="D43" s="22">
        <v>5129</v>
      </c>
      <c r="E43" s="22">
        <v>2337</v>
      </c>
      <c r="F43" s="12">
        <f t="shared" si="0"/>
        <v>149</v>
      </c>
      <c r="G43" s="12">
        <f t="shared" si="1"/>
        <v>45</v>
      </c>
      <c r="H43" s="12">
        <f t="shared" si="8"/>
        <v>935.72</v>
      </c>
      <c r="I43" s="12">
        <f t="shared" si="9"/>
        <v>172.79999999999998</v>
      </c>
      <c r="J43" s="1">
        <f t="shared" si="4"/>
        <v>1108.52</v>
      </c>
      <c r="K43" s="1">
        <f t="shared" si="10"/>
        <v>88.6816</v>
      </c>
      <c r="L43" s="13">
        <f t="shared" si="7"/>
        <v>1197.2015999999999</v>
      </c>
    </row>
    <row r="44" spans="1:12" ht="13.5">
      <c r="A44" s="20" t="s">
        <v>46</v>
      </c>
      <c r="B44" s="22">
        <v>830</v>
      </c>
      <c r="C44" s="22">
        <v>454</v>
      </c>
      <c r="D44" s="22">
        <v>983</v>
      </c>
      <c r="E44" s="22">
        <v>513</v>
      </c>
      <c r="F44" s="12">
        <f t="shared" si="0"/>
        <v>153</v>
      </c>
      <c r="G44" s="12">
        <f t="shared" si="1"/>
        <v>59</v>
      </c>
      <c r="H44" s="12">
        <f t="shared" si="8"/>
        <v>960.84</v>
      </c>
      <c r="I44" s="12">
        <f t="shared" si="9"/>
        <v>226.56</v>
      </c>
      <c r="J44" s="1">
        <f t="shared" si="4"/>
        <v>1187.4</v>
      </c>
      <c r="K44" s="1">
        <f t="shared" si="10"/>
        <v>94.992</v>
      </c>
      <c r="L44" s="13">
        <f t="shared" si="7"/>
        <v>1282.392</v>
      </c>
    </row>
    <row r="45" spans="1:12" ht="13.5">
      <c r="A45" s="20" t="s">
        <v>47</v>
      </c>
      <c r="B45" s="22">
        <v>13</v>
      </c>
      <c r="C45" s="22">
        <v>10</v>
      </c>
      <c r="D45" s="22">
        <v>13</v>
      </c>
      <c r="E45" s="22">
        <v>10</v>
      </c>
      <c r="F45" s="12">
        <f t="shared" si="0"/>
        <v>0</v>
      </c>
      <c r="G45" s="12">
        <f t="shared" si="1"/>
        <v>0</v>
      </c>
      <c r="H45" s="12">
        <f t="shared" si="8"/>
        <v>0</v>
      </c>
      <c r="I45" s="12">
        <f t="shared" si="9"/>
        <v>0</v>
      </c>
      <c r="J45" s="1">
        <f t="shared" si="4"/>
        <v>0</v>
      </c>
      <c r="K45" s="1">
        <f t="shared" si="10"/>
        <v>0</v>
      </c>
      <c r="L45" s="13">
        <f t="shared" si="7"/>
        <v>0</v>
      </c>
    </row>
    <row r="46" spans="1:12" ht="13.5">
      <c r="A46" s="20" t="s">
        <v>48</v>
      </c>
      <c r="B46" s="22">
        <v>22368</v>
      </c>
      <c r="C46" s="22">
        <v>9103</v>
      </c>
      <c r="D46" s="22">
        <v>22506</v>
      </c>
      <c r="E46" s="22">
        <v>9149</v>
      </c>
      <c r="F46" s="12">
        <f t="shared" si="0"/>
        <v>138</v>
      </c>
      <c r="G46" s="12">
        <f t="shared" si="1"/>
        <v>46</v>
      </c>
      <c r="H46" s="12">
        <f t="shared" si="8"/>
        <v>866.64</v>
      </c>
      <c r="I46" s="12">
        <f t="shared" si="9"/>
        <v>176.64</v>
      </c>
      <c r="J46" s="1">
        <f t="shared" si="4"/>
        <v>1043.28</v>
      </c>
      <c r="K46" s="1">
        <f t="shared" si="10"/>
        <v>83.4624</v>
      </c>
      <c r="L46" s="13">
        <f t="shared" si="7"/>
        <v>1126.7424</v>
      </c>
    </row>
    <row r="47" spans="1:12" ht="13.5">
      <c r="A47" s="20" t="s">
        <v>49</v>
      </c>
      <c r="B47" s="22">
        <v>78</v>
      </c>
      <c r="C47" s="22">
        <v>38</v>
      </c>
      <c r="D47" s="22">
        <v>78</v>
      </c>
      <c r="E47" s="22">
        <v>38</v>
      </c>
      <c r="F47" s="12">
        <f aca="true" t="shared" si="11" ref="F47:G53">D47-B47</f>
        <v>0</v>
      </c>
      <c r="G47" s="12">
        <f t="shared" si="11"/>
        <v>0</v>
      </c>
      <c r="H47" s="12">
        <f t="shared" si="8"/>
        <v>0</v>
      </c>
      <c r="I47" s="12">
        <f t="shared" si="9"/>
        <v>0</v>
      </c>
      <c r="J47" s="1">
        <f aca="true" t="shared" si="12" ref="J47:J53">H47+I47</f>
        <v>0</v>
      </c>
      <c r="K47" s="1">
        <f>J47*$K$2</f>
        <v>0</v>
      </c>
      <c r="L47" s="13">
        <f t="shared" si="7"/>
        <v>0</v>
      </c>
    </row>
    <row r="48" spans="1:12" ht="13.5">
      <c r="A48" s="20" t="s">
        <v>49</v>
      </c>
      <c r="B48" s="22">
        <v>793</v>
      </c>
      <c r="C48" s="22">
        <v>233</v>
      </c>
      <c r="D48" s="22">
        <v>793</v>
      </c>
      <c r="E48" s="22">
        <v>233</v>
      </c>
      <c r="F48" s="12">
        <f t="shared" si="11"/>
        <v>0</v>
      </c>
      <c r="G48" s="12">
        <f t="shared" si="11"/>
        <v>0</v>
      </c>
      <c r="H48" s="12">
        <f t="shared" si="8"/>
        <v>0</v>
      </c>
      <c r="I48" s="12">
        <f t="shared" si="9"/>
        <v>0</v>
      </c>
      <c r="J48" s="1">
        <f t="shared" si="12"/>
        <v>0</v>
      </c>
      <c r="K48" s="1">
        <f t="shared" si="10"/>
        <v>0</v>
      </c>
      <c r="L48" s="13">
        <f t="shared" si="7"/>
        <v>0</v>
      </c>
    </row>
    <row r="49" spans="1:12" ht="13.5">
      <c r="A49" s="20" t="s">
        <v>50</v>
      </c>
      <c r="B49" s="22">
        <v>7642</v>
      </c>
      <c r="C49" s="22">
        <v>4496</v>
      </c>
      <c r="D49" s="22">
        <v>7882</v>
      </c>
      <c r="E49" s="22">
        <v>4604</v>
      </c>
      <c r="F49" s="12">
        <f t="shared" si="11"/>
        <v>240</v>
      </c>
      <c r="G49" s="12">
        <f t="shared" si="11"/>
        <v>108</v>
      </c>
      <c r="H49" s="12">
        <f t="shared" si="8"/>
        <v>1507.2</v>
      </c>
      <c r="I49" s="12">
        <f t="shared" si="9"/>
        <v>414.71999999999997</v>
      </c>
      <c r="J49" s="1">
        <f t="shared" si="12"/>
        <v>1921.92</v>
      </c>
      <c r="K49" s="1">
        <f>J49*$K$2</f>
        <v>153.7536</v>
      </c>
      <c r="L49" s="13">
        <f>J49+K49</f>
        <v>2075.6736</v>
      </c>
    </row>
    <row r="50" spans="1:12" ht="16.5">
      <c r="A50" s="31" t="s">
        <v>84</v>
      </c>
      <c r="B50" s="22">
        <v>0</v>
      </c>
      <c r="C50" s="22">
        <v>0</v>
      </c>
      <c r="D50" s="22">
        <v>0</v>
      </c>
      <c r="E50" s="22">
        <v>0</v>
      </c>
      <c r="F50" s="12">
        <f>D50-B50</f>
        <v>0</v>
      </c>
      <c r="G50" s="12">
        <f>E50-C50</f>
        <v>0</v>
      </c>
      <c r="H50" s="12">
        <f>F50*$D$78</f>
        <v>0</v>
      </c>
      <c r="I50" s="12">
        <f>G50*$E$78</f>
        <v>0</v>
      </c>
      <c r="J50" s="1">
        <f>H50+I50</f>
        <v>0</v>
      </c>
      <c r="K50" s="1">
        <f>J50*$K$2</f>
        <v>0</v>
      </c>
      <c r="L50" s="13">
        <f>J50+K50</f>
        <v>0</v>
      </c>
    </row>
    <row r="51" spans="1:12" ht="13.5">
      <c r="A51" s="31" t="s">
        <v>79</v>
      </c>
      <c r="B51" s="22">
        <v>2313</v>
      </c>
      <c r="C51" s="22">
        <v>687</v>
      </c>
      <c r="D51" s="22">
        <v>2392</v>
      </c>
      <c r="E51" s="22">
        <v>731</v>
      </c>
      <c r="F51" s="12">
        <f t="shared" si="11"/>
        <v>79</v>
      </c>
      <c r="G51" s="12">
        <f t="shared" si="11"/>
        <v>44</v>
      </c>
      <c r="H51" s="12">
        <f t="shared" si="8"/>
        <v>496.12</v>
      </c>
      <c r="I51" s="12">
        <f t="shared" si="9"/>
        <v>168.95999999999998</v>
      </c>
      <c r="J51" s="1">
        <f t="shared" si="12"/>
        <v>665.0799999999999</v>
      </c>
      <c r="K51" s="1">
        <f>J51*$K$2</f>
        <v>53.206399999999995</v>
      </c>
      <c r="L51" s="13">
        <f>J51+K51</f>
        <v>718.2864</v>
      </c>
    </row>
    <row r="52" spans="1:12" ht="13.5">
      <c r="A52" s="31" t="s">
        <v>73</v>
      </c>
      <c r="B52" s="22">
        <v>1538</v>
      </c>
      <c r="C52" s="22">
        <v>502</v>
      </c>
      <c r="D52" s="22">
        <v>1652</v>
      </c>
      <c r="E52" s="22">
        <v>545</v>
      </c>
      <c r="F52" s="12">
        <f t="shared" si="11"/>
        <v>114</v>
      </c>
      <c r="G52" s="12">
        <f t="shared" si="11"/>
        <v>43</v>
      </c>
      <c r="H52" s="12">
        <f t="shared" si="8"/>
        <v>715.9200000000001</v>
      </c>
      <c r="I52" s="12">
        <f t="shared" si="9"/>
        <v>165.12</v>
      </c>
      <c r="J52" s="1">
        <f t="shared" si="12"/>
        <v>881.0400000000001</v>
      </c>
      <c r="K52" s="1">
        <f>J52*$K$2</f>
        <v>70.48320000000001</v>
      </c>
      <c r="L52" s="13">
        <f>J52+K52</f>
        <v>951.5232000000001</v>
      </c>
    </row>
    <row r="53" spans="1:12" ht="13.5">
      <c r="A53" s="31" t="s">
        <v>81</v>
      </c>
      <c r="B53" s="22">
        <v>794</v>
      </c>
      <c r="C53" s="22">
        <v>449</v>
      </c>
      <c r="D53" s="22">
        <v>972</v>
      </c>
      <c r="E53" s="22">
        <v>485</v>
      </c>
      <c r="F53" s="12">
        <f t="shared" si="11"/>
        <v>178</v>
      </c>
      <c r="G53" s="12">
        <f t="shared" si="11"/>
        <v>36</v>
      </c>
      <c r="H53" s="12">
        <f t="shared" si="8"/>
        <v>1117.8400000000001</v>
      </c>
      <c r="I53" s="12">
        <f t="shared" si="9"/>
        <v>138.24</v>
      </c>
      <c r="J53" s="1">
        <f t="shared" si="12"/>
        <v>1256.0800000000002</v>
      </c>
      <c r="K53" s="1">
        <f>J53*$K$2</f>
        <v>100.48640000000002</v>
      </c>
      <c r="L53" s="13">
        <f>J53+K53</f>
        <v>1356.5664000000002</v>
      </c>
    </row>
    <row r="54" spans="1:12" ht="13.5">
      <c r="A54" s="20" t="s">
        <v>52</v>
      </c>
      <c r="B54" s="22">
        <v>223</v>
      </c>
      <c r="C54" s="22">
        <v>56</v>
      </c>
      <c r="D54" s="22">
        <v>224</v>
      </c>
      <c r="E54" s="22">
        <v>57</v>
      </c>
      <c r="F54" s="12">
        <f t="shared" si="0"/>
        <v>1</v>
      </c>
      <c r="G54" s="12">
        <f t="shared" si="1"/>
        <v>1</v>
      </c>
      <c r="H54" s="12">
        <f t="shared" si="8"/>
        <v>6.28</v>
      </c>
      <c r="I54" s="12">
        <f t="shared" si="9"/>
        <v>3.84</v>
      </c>
      <c r="J54" s="1">
        <f aca="true" t="shared" si="13" ref="J54:J61">H54+I54</f>
        <v>10.120000000000001</v>
      </c>
      <c r="K54" s="1">
        <f t="shared" si="10"/>
        <v>0.8096000000000001</v>
      </c>
      <c r="L54" s="13">
        <f t="shared" si="7"/>
        <v>10.9296</v>
      </c>
    </row>
    <row r="55" spans="1:12" ht="13.5">
      <c r="A55" s="20" t="s">
        <v>53</v>
      </c>
      <c r="B55" s="22">
        <v>2106</v>
      </c>
      <c r="C55" s="22">
        <v>811</v>
      </c>
      <c r="D55" s="22">
        <v>2106</v>
      </c>
      <c r="E55" s="22">
        <v>811</v>
      </c>
      <c r="F55" s="12">
        <f t="shared" si="0"/>
        <v>0</v>
      </c>
      <c r="G55" s="12">
        <f t="shared" si="1"/>
        <v>0</v>
      </c>
      <c r="H55" s="12">
        <f t="shared" si="8"/>
        <v>0</v>
      </c>
      <c r="I55" s="12">
        <f t="shared" si="9"/>
        <v>0</v>
      </c>
      <c r="J55" s="1">
        <f t="shared" si="13"/>
        <v>0</v>
      </c>
      <c r="K55" s="1">
        <f t="shared" si="10"/>
        <v>0</v>
      </c>
      <c r="L55" s="13">
        <f t="shared" si="7"/>
        <v>0</v>
      </c>
    </row>
    <row r="56" spans="1:12" ht="13.5">
      <c r="A56" s="20" t="s">
        <v>54</v>
      </c>
      <c r="B56" s="22">
        <v>15458</v>
      </c>
      <c r="C56" s="22">
        <v>5977</v>
      </c>
      <c r="D56" s="22">
        <v>15592</v>
      </c>
      <c r="E56" s="22">
        <v>6025</v>
      </c>
      <c r="F56" s="12">
        <f t="shared" si="0"/>
        <v>134</v>
      </c>
      <c r="G56" s="12">
        <f t="shared" si="1"/>
        <v>48</v>
      </c>
      <c r="H56" s="12">
        <f t="shared" si="8"/>
        <v>841.52</v>
      </c>
      <c r="I56" s="12">
        <f t="shared" si="9"/>
        <v>184.32</v>
      </c>
      <c r="J56" s="1">
        <f>H56+I56</f>
        <v>1025.84</v>
      </c>
      <c r="K56" s="1">
        <f t="shared" si="10"/>
        <v>82.0672</v>
      </c>
      <c r="L56" s="13">
        <f t="shared" si="7"/>
        <v>1107.9071999999999</v>
      </c>
    </row>
    <row r="57" spans="1:12" ht="13.5">
      <c r="A57" s="20" t="s">
        <v>80</v>
      </c>
      <c r="B57" s="22">
        <v>5437</v>
      </c>
      <c r="C57" s="22">
        <v>2226</v>
      </c>
      <c r="D57" s="22">
        <v>5716</v>
      </c>
      <c r="E57" s="22">
        <v>2305</v>
      </c>
      <c r="F57" s="12">
        <f>D57-B57</f>
        <v>279</v>
      </c>
      <c r="G57" s="12">
        <f>E57-C57</f>
        <v>79</v>
      </c>
      <c r="H57" s="12">
        <f t="shared" si="8"/>
        <v>1752.1200000000001</v>
      </c>
      <c r="I57" s="12">
        <f t="shared" si="9"/>
        <v>303.36</v>
      </c>
      <c r="J57" s="1">
        <f>H57+I57</f>
        <v>2055.48</v>
      </c>
      <c r="K57" s="1">
        <f>J57*$K$2</f>
        <v>164.4384</v>
      </c>
      <c r="L57" s="13">
        <f>J57+K57</f>
        <v>2219.9184</v>
      </c>
    </row>
    <row r="58" spans="1:12" ht="13.5">
      <c r="A58" s="20" t="s">
        <v>55</v>
      </c>
      <c r="B58" s="22">
        <v>24100</v>
      </c>
      <c r="C58" s="22">
        <v>11290</v>
      </c>
      <c r="D58" s="22">
        <v>24119</v>
      </c>
      <c r="E58" s="22">
        <v>11306</v>
      </c>
      <c r="F58" s="12">
        <f t="shared" si="0"/>
        <v>19</v>
      </c>
      <c r="G58" s="12">
        <f t="shared" si="1"/>
        <v>16</v>
      </c>
      <c r="H58" s="12">
        <f t="shared" si="8"/>
        <v>119.32000000000001</v>
      </c>
      <c r="I58" s="12">
        <f t="shared" si="9"/>
        <v>61.44</v>
      </c>
      <c r="J58" s="1">
        <f>H58+I58</f>
        <v>180.76</v>
      </c>
      <c r="K58" s="1">
        <f t="shared" si="10"/>
        <v>14.460799999999999</v>
      </c>
      <c r="L58" s="13">
        <f t="shared" si="7"/>
        <v>195.2208</v>
      </c>
    </row>
    <row r="59" spans="1:12" ht="13.5">
      <c r="A59" s="20" t="s">
        <v>78</v>
      </c>
      <c r="B59" s="22">
        <v>1478</v>
      </c>
      <c r="C59" s="22">
        <v>503</v>
      </c>
      <c r="D59" s="22">
        <v>1628</v>
      </c>
      <c r="E59" s="22">
        <v>526</v>
      </c>
      <c r="F59" s="12">
        <f>D59-B59</f>
        <v>150</v>
      </c>
      <c r="G59" s="12">
        <f>E59-C59</f>
        <v>23</v>
      </c>
      <c r="H59" s="12">
        <f aca="true" t="shared" si="14" ref="H59:H77">F59*$D$78</f>
        <v>942</v>
      </c>
      <c r="I59" s="12">
        <f t="shared" si="9"/>
        <v>88.32</v>
      </c>
      <c r="J59" s="1">
        <f>H59+I59</f>
        <v>1030.32</v>
      </c>
      <c r="K59" s="1">
        <f>J59*$K$2</f>
        <v>82.4256</v>
      </c>
      <c r="L59" s="13">
        <f>J59+K59</f>
        <v>1112.7456</v>
      </c>
    </row>
    <row r="60" spans="1:12" ht="13.5">
      <c r="A60" s="20" t="s">
        <v>56</v>
      </c>
      <c r="B60" s="22">
        <v>13975</v>
      </c>
      <c r="C60" s="22">
        <v>7664</v>
      </c>
      <c r="D60" s="22">
        <v>13984</v>
      </c>
      <c r="E60" s="22">
        <v>7675</v>
      </c>
      <c r="F60" s="12">
        <f t="shared" si="0"/>
        <v>9</v>
      </c>
      <c r="G60" s="12">
        <f t="shared" si="1"/>
        <v>11</v>
      </c>
      <c r="H60" s="12">
        <f t="shared" si="14"/>
        <v>56.52</v>
      </c>
      <c r="I60" s="12">
        <f t="shared" si="9"/>
        <v>42.239999999999995</v>
      </c>
      <c r="J60" s="1">
        <f t="shared" si="13"/>
        <v>98.75999999999999</v>
      </c>
      <c r="K60" s="1">
        <f t="shared" si="10"/>
        <v>7.900799999999999</v>
      </c>
      <c r="L60" s="13">
        <f t="shared" si="7"/>
        <v>106.6608</v>
      </c>
    </row>
    <row r="61" spans="1:12" ht="13.5">
      <c r="A61" s="20" t="s">
        <v>57</v>
      </c>
      <c r="B61" s="22">
        <v>706</v>
      </c>
      <c r="C61" s="22">
        <v>348</v>
      </c>
      <c r="D61" s="22">
        <v>706</v>
      </c>
      <c r="E61" s="22">
        <v>348</v>
      </c>
      <c r="F61" s="12">
        <f t="shared" si="0"/>
        <v>0</v>
      </c>
      <c r="G61" s="12">
        <f t="shared" si="1"/>
        <v>0</v>
      </c>
      <c r="H61" s="12">
        <f t="shared" si="14"/>
        <v>0</v>
      </c>
      <c r="I61" s="12">
        <f t="shared" si="9"/>
        <v>0</v>
      </c>
      <c r="J61" s="1">
        <f t="shared" si="13"/>
        <v>0</v>
      </c>
      <c r="K61" s="1">
        <f t="shared" si="10"/>
        <v>0</v>
      </c>
      <c r="L61" s="13">
        <f t="shared" si="7"/>
        <v>0</v>
      </c>
    </row>
    <row r="62" spans="1:12" ht="13.5">
      <c r="A62" s="20" t="s">
        <v>58</v>
      </c>
      <c r="B62" s="22">
        <v>20479</v>
      </c>
      <c r="C62" s="22">
        <v>5564</v>
      </c>
      <c r="D62" s="22">
        <v>20853</v>
      </c>
      <c r="E62" s="22">
        <v>5638</v>
      </c>
      <c r="F62" s="12">
        <f t="shared" si="0"/>
        <v>374</v>
      </c>
      <c r="G62" s="12">
        <f t="shared" si="1"/>
        <v>74</v>
      </c>
      <c r="H62" s="12">
        <f t="shared" si="14"/>
        <v>2348.7200000000003</v>
      </c>
      <c r="I62" s="12">
        <f t="shared" si="9"/>
        <v>284.15999999999997</v>
      </c>
      <c r="J62" s="1">
        <f t="shared" si="4"/>
        <v>2632.88</v>
      </c>
      <c r="K62" s="1">
        <f t="shared" si="10"/>
        <v>210.6304</v>
      </c>
      <c r="L62" s="13">
        <f t="shared" si="7"/>
        <v>2843.5104</v>
      </c>
    </row>
    <row r="63" spans="1:12" ht="13.5">
      <c r="A63" s="21" t="s">
        <v>51</v>
      </c>
      <c r="B63" s="22">
        <v>6101</v>
      </c>
      <c r="C63" s="22">
        <v>1999</v>
      </c>
      <c r="D63" s="22">
        <v>6238</v>
      </c>
      <c r="E63" s="22">
        <v>2040</v>
      </c>
      <c r="F63" s="12">
        <f>D63-B63</f>
        <v>137</v>
      </c>
      <c r="G63" s="12">
        <f>E63-C63</f>
        <v>41</v>
      </c>
      <c r="H63" s="12">
        <f t="shared" si="14"/>
        <v>860.36</v>
      </c>
      <c r="I63" s="12">
        <f t="shared" si="9"/>
        <v>157.44</v>
      </c>
      <c r="J63" s="1">
        <f>H63+I63</f>
        <v>1017.8</v>
      </c>
      <c r="K63" s="1">
        <f>J63*$K$2</f>
        <v>81.42399999999999</v>
      </c>
      <c r="L63" s="13">
        <f t="shared" si="7"/>
        <v>1099.224</v>
      </c>
    </row>
    <row r="64" spans="1:12" ht="13.5">
      <c r="A64" s="20" t="s">
        <v>59</v>
      </c>
      <c r="B64" s="22">
        <v>9850</v>
      </c>
      <c r="C64" s="22">
        <v>3701</v>
      </c>
      <c r="D64" s="22">
        <v>10012</v>
      </c>
      <c r="E64" s="22">
        <v>3758</v>
      </c>
      <c r="F64" s="12">
        <f>D64-B64</f>
        <v>162</v>
      </c>
      <c r="G64" s="12">
        <f t="shared" si="1"/>
        <v>57</v>
      </c>
      <c r="H64" s="12">
        <f t="shared" si="14"/>
        <v>1017.36</v>
      </c>
      <c r="I64" s="12">
        <f t="shared" si="9"/>
        <v>218.88</v>
      </c>
      <c r="J64" s="1">
        <f t="shared" si="4"/>
        <v>1236.24</v>
      </c>
      <c r="K64" s="1">
        <f t="shared" si="10"/>
        <v>98.89920000000001</v>
      </c>
      <c r="L64" s="13">
        <f t="shared" si="7"/>
        <v>1335.1392</v>
      </c>
    </row>
    <row r="65" spans="1:12" ht="13.5">
      <c r="A65" s="20" t="s">
        <v>60</v>
      </c>
      <c r="B65" s="22">
        <v>30044</v>
      </c>
      <c r="C65" s="22">
        <v>12350</v>
      </c>
      <c r="D65" s="22">
        <v>30269</v>
      </c>
      <c r="E65" s="22">
        <v>12434</v>
      </c>
      <c r="F65" s="12">
        <f t="shared" si="0"/>
        <v>225</v>
      </c>
      <c r="G65" s="12">
        <f t="shared" si="1"/>
        <v>84</v>
      </c>
      <c r="H65" s="12">
        <f t="shared" si="14"/>
        <v>1413</v>
      </c>
      <c r="I65" s="12">
        <f t="shared" si="9"/>
        <v>322.56</v>
      </c>
      <c r="J65" s="1">
        <f t="shared" si="4"/>
        <v>1735.56</v>
      </c>
      <c r="K65" s="1">
        <f t="shared" si="10"/>
        <v>138.8448</v>
      </c>
      <c r="L65" s="13">
        <f t="shared" si="7"/>
        <v>1874.4048</v>
      </c>
    </row>
    <row r="66" spans="1:12" ht="13.5">
      <c r="A66" s="20" t="s">
        <v>61</v>
      </c>
      <c r="B66" s="22">
        <v>512</v>
      </c>
      <c r="C66" s="22">
        <v>192</v>
      </c>
      <c r="D66" s="22">
        <v>512</v>
      </c>
      <c r="E66" s="22">
        <v>192</v>
      </c>
      <c r="F66" s="12">
        <f t="shared" si="0"/>
        <v>0</v>
      </c>
      <c r="G66" s="12">
        <f t="shared" si="1"/>
        <v>0</v>
      </c>
      <c r="H66" s="12">
        <f t="shared" si="14"/>
        <v>0</v>
      </c>
      <c r="I66" s="12">
        <f t="shared" si="9"/>
        <v>0</v>
      </c>
      <c r="J66" s="1">
        <f t="shared" si="4"/>
        <v>0</v>
      </c>
      <c r="K66" s="1">
        <f t="shared" si="10"/>
        <v>0</v>
      </c>
      <c r="L66" s="13">
        <f t="shared" si="7"/>
        <v>0</v>
      </c>
    </row>
    <row r="67" spans="1:12" ht="13.5">
      <c r="A67" s="20" t="s">
        <v>62</v>
      </c>
      <c r="B67" s="22">
        <v>159</v>
      </c>
      <c r="C67" s="22">
        <v>63</v>
      </c>
      <c r="D67" s="22">
        <v>160</v>
      </c>
      <c r="E67" s="22">
        <v>64</v>
      </c>
      <c r="F67" s="12">
        <f t="shared" si="0"/>
        <v>1</v>
      </c>
      <c r="G67" s="12">
        <f t="shared" si="1"/>
        <v>1</v>
      </c>
      <c r="H67" s="12">
        <f t="shared" si="14"/>
        <v>6.28</v>
      </c>
      <c r="I67" s="12">
        <f t="shared" si="9"/>
        <v>3.84</v>
      </c>
      <c r="J67" s="1">
        <f t="shared" si="4"/>
        <v>10.120000000000001</v>
      </c>
      <c r="K67" s="1">
        <f t="shared" si="10"/>
        <v>0.8096000000000001</v>
      </c>
      <c r="L67" s="13">
        <f t="shared" si="7"/>
        <v>10.9296</v>
      </c>
    </row>
    <row r="68" spans="1:12" ht="13.5">
      <c r="A68" s="20" t="s">
        <v>63</v>
      </c>
      <c r="B68" s="22">
        <v>135</v>
      </c>
      <c r="C68" s="22">
        <v>63</v>
      </c>
      <c r="D68" s="22">
        <v>136</v>
      </c>
      <c r="E68" s="22">
        <v>63</v>
      </c>
      <c r="F68" s="12">
        <f t="shared" si="0"/>
        <v>1</v>
      </c>
      <c r="G68" s="12">
        <f t="shared" si="1"/>
        <v>0</v>
      </c>
      <c r="H68" s="12">
        <f t="shared" si="14"/>
        <v>6.28</v>
      </c>
      <c r="I68" s="12">
        <f t="shared" si="9"/>
        <v>0</v>
      </c>
      <c r="J68" s="1">
        <f t="shared" si="4"/>
        <v>6.28</v>
      </c>
      <c r="K68" s="1">
        <f t="shared" si="10"/>
        <v>0.5024000000000001</v>
      </c>
      <c r="L68" s="13">
        <f t="shared" si="7"/>
        <v>6.7824</v>
      </c>
    </row>
    <row r="69" spans="1:12" ht="13.5">
      <c r="A69" s="20" t="s">
        <v>64</v>
      </c>
      <c r="B69" s="22">
        <v>1049</v>
      </c>
      <c r="C69" s="22">
        <v>495</v>
      </c>
      <c r="D69" s="22">
        <v>1050</v>
      </c>
      <c r="E69" s="22">
        <v>496</v>
      </c>
      <c r="F69" s="12">
        <f t="shared" si="0"/>
        <v>1</v>
      </c>
      <c r="G69" s="12">
        <f t="shared" si="1"/>
        <v>1</v>
      </c>
      <c r="H69" s="12">
        <f t="shared" si="14"/>
        <v>6.28</v>
      </c>
      <c r="I69" s="12">
        <f aca="true" t="shared" si="15" ref="I69:I77">G69*$E$78</f>
        <v>3.84</v>
      </c>
      <c r="J69" s="1">
        <f t="shared" si="4"/>
        <v>10.120000000000001</v>
      </c>
      <c r="K69" s="1">
        <f t="shared" si="10"/>
        <v>0.8096000000000001</v>
      </c>
      <c r="L69" s="13">
        <f t="shared" si="7"/>
        <v>10.9296</v>
      </c>
    </row>
    <row r="70" spans="1:12" ht="13.5">
      <c r="A70" s="28" t="s">
        <v>77</v>
      </c>
      <c r="B70" s="22">
        <v>21383</v>
      </c>
      <c r="C70" s="22">
        <v>9930</v>
      </c>
      <c r="D70" s="22">
        <v>21617</v>
      </c>
      <c r="E70" s="22">
        <v>9993</v>
      </c>
      <c r="F70" s="12">
        <f t="shared" si="0"/>
        <v>234</v>
      </c>
      <c r="G70" s="12">
        <f t="shared" si="1"/>
        <v>63</v>
      </c>
      <c r="H70" s="12">
        <f t="shared" si="14"/>
        <v>1469.52</v>
      </c>
      <c r="I70" s="12">
        <f t="shared" si="15"/>
        <v>241.92</v>
      </c>
      <c r="J70" s="1">
        <f t="shared" si="4"/>
        <v>1711.44</v>
      </c>
      <c r="K70" s="1">
        <f t="shared" si="10"/>
        <v>136.9152</v>
      </c>
      <c r="L70" s="13">
        <f>J70+K70</f>
        <v>1848.3552</v>
      </c>
    </row>
    <row r="71" spans="1:12" ht="13.5">
      <c r="A71" s="28" t="s">
        <v>65</v>
      </c>
      <c r="B71" s="22">
        <v>1375</v>
      </c>
      <c r="C71" s="22">
        <v>535</v>
      </c>
      <c r="D71" s="22">
        <v>1376</v>
      </c>
      <c r="E71" s="22">
        <v>535</v>
      </c>
      <c r="F71" s="12">
        <f>D71-B71</f>
        <v>1</v>
      </c>
      <c r="G71" s="12">
        <f>E71-C71</f>
        <v>0</v>
      </c>
      <c r="H71" s="12">
        <f t="shared" si="14"/>
        <v>6.28</v>
      </c>
      <c r="I71" s="12">
        <f t="shared" si="15"/>
        <v>0</v>
      </c>
      <c r="J71" s="1">
        <f>H71+I71</f>
        <v>6.28</v>
      </c>
      <c r="K71" s="1">
        <f>J71*$K$2</f>
        <v>0.5024000000000001</v>
      </c>
      <c r="L71" s="13">
        <f>J71+K71</f>
        <v>6.7824</v>
      </c>
    </row>
    <row r="72" spans="1:14" ht="13.5">
      <c r="A72" s="20" t="s">
        <v>67</v>
      </c>
      <c r="B72" s="22">
        <v>21139</v>
      </c>
      <c r="C72" s="22">
        <v>2786</v>
      </c>
      <c r="D72" s="22">
        <v>21334</v>
      </c>
      <c r="E72" s="22">
        <v>2812</v>
      </c>
      <c r="F72" s="14">
        <f t="shared" si="0"/>
        <v>195</v>
      </c>
      <c r="G72" s="14">
        <f t="shared" si="1"/>
        <v>26</v>
      </c>
      <c r="H72" s="12">
        <f t="shared" si="14"/>
        <v>1224.6000000000001</v>
      </c>
      <c r="I72" s="12">
        <f t="shared" si="15"/>
        <v>99.84</v>
      </c>
      <c r="J72" s="1">
        <f aca="true" t="shared" si="16" ref="J72:J77">H72+I72</f>
        <v>1324.44</v>
      </c>
      <c r="K72" s="1">
        <f t="shared" si="10"/>
        <v>105.9552</v>
      </c>
      <c r="L72" s="13">
        <f aca="true" t="shared" si="17" ref="L72:L77">J72+K72</f>
        <v>1430.3952000000002</v>
      </c>
      <c r="N72" s="5"/>
    </row>
    <row r="73" spans="1:14" ht="13.5">
      <c r="A73" s="20" t="s">
        <v>66</v>
      </c>
      <c r="B73" s="22">
        <v>22834</v>
      </c>
      <c r="C73" s="22">
        <v>6245</v>
      </c>
      <c r="D73" s="22">
        <v>23110</v>
      </c>
      <c r="E73" s="22">
        <v>6341</v>
      </c>
      <c r="F73" s="14">
        <f t="shared" si="0"/>
        <v>276</v>
      </c>
      <c r="G73" s="14">
        <f t="shared" si="1"/>
        <v>96</v>
      </c>
      <c r="H73" s="12">
        <f t="shared" si="14"/>
        <v>1733.28</v>
      </c>
      <c r="I73" s="12">
        <f t="shared" si="15"/>
        <v>368.64</v>
      </c>
      <c r="J73" s="1">
        <f t="shared" si="16"/>
        <v>2101.92</v>
      </c>
      <c r="K73" s="1">
        <f t="shared" si="10"/>
        <v>168.1536</v>
      </c>
      <c r="L73" s="13">
        <f t="shared" si="17"/>
        <v>2270.0736</v>
      </c>
      <c r="N73" s="5"/>
    </row>
    <row r="74" spans="1:12" ht="13.5">
      <c r="A74" s="20" t="s">
        <v>68</v>
      </c>
      <c r="B74" s="22">
        <v>921</v>
      </c>
      <c r="C74" s="22">
        <v>305</v>
      </c>
      <c r="D74" s="22">
        <v>922</v>
      </c>
      <c r="E74" s="22">
        <v>306</v>
      </c>
      <c r="F74" s="14">
        <f aca="true" t="shared" si="18" ref="F74:G77">D74-B74</f>
        <v>1</v>
      </c>
      <c r="G74" s="14">
        <f t="shared" si="18"/>
        <v>1</v>
      </c>
      <c r="H74" s="12">
        <f t="shared" si="14"/>
        <v>6.28</v>
      </c>
      <c r="I74" s="12">
        <f t="shared" si="15"/>
        <v>3.84</v>
      </c>
      <c r="J74" s="1">
        <f t="shared" si="16"/>
        <v>10.120000000000001</v>
      </c>
      <c r="K74" s="1">
        <f>J74*$K$2</f>
        <v>0.8096000000000001</v>
      </c>
      <c r="L74" s="13">
        <f t="shared" si="17"/>
        <v>10.9296</v>
      </c>
    </row>
    <row r="75" spans="1:12" ht="13.5">
      <c r="A75" s="20" t="s">
        <v>69</v>
      </c>
      <c r="B75" s="22">
        <v>26</v>
      </c>
      <c r="C75" s="22">
        <v>2</v>
      </c>
      <c r="D75" s="22">
        <v>26</v>
      </c>
      <c r="E75" s="22">
        <v>2</v>
      </c>
      <c r="F75" s="14">
        <f t="shared" si="18"/>
        <v>0</v>
      </c>
      <c r="G75" s="14">
        <f t="shared" si="18"/>
        <v>0</v>
      </c>
      <c r="H75" s="12">
        <f t="shared" si="14"/>
        <v>0</v>
      </c>
      <c r="I75" s="12">
        <f t="shared" si="15"/>
        <v>0</v>
      </c>
      <c r="J75" s="1">
        <f t="shared" si="16"/>
        <v>0</v>
      </c>
      <c r="K75" s="1">
        <f>J75*$K$2</f>
        <v>0</v>
      </c>
      <c r="L75" s="13">
        <f t="shared" si="17"/>
        <v>0</v>
      </c>
    </row>
    <row r="76" spans="1:12" ht="13.5">
      <c r="A76" s="20" t="s">
        <v>71</v>
      </c>
      <c r="B76" s="22">
        <v>737</v>
      </c>
      <c r="C76" s="22">
        <v>276</v>
      </c>
      <c r="D76" s="22">
        <v>737</v>
      </c>
      <c r="E76" s="22">
        <v>276</v>
      </c>
      <c r="F76" s="12">
        <f t="shared" si="18"/>
        <v>0</v>
      </c>
      <c r="G76" s="12">
        <f t="shared" si="18"/>
        <v>0</v>
      </c>
      <c r="H76" s="12">
        <f t="shared" si="14"/>
        <v>0</v>
      </c>
      <c r="I76" s="12">
        <f t="shared" si="15"/>
        <v>0</v>
      </c>
      <c r="J76" s="1">
        <f t="shared" si="16"/>
        <v>0</v>
      </c>
      <c r="K76" s="1">
        <f>J76*$K$2</f>
        <v>0</v>
      </c>
      <c r="L76" s="13">
        <f t="shared" si="17"/>
        <v>0</v>
      </c>
    </row>
    <row r="77" spans="1:12" ht="13.5">
      <c r="A77" s="20" t="s">
        <v>72</v>
      </c>
      <c r="B77" s="22">
        <v>5776</v>
      </c>
      <c r="C77" s="22">
        <v>2743</v>
      </c>
      <c r="D77" s="22">
        <v>5859</v>
      </c>
      <c r="E77" s="22">
        <v>2780</v>
      </c>
      <c r="F77" s="12">
        <f t="shared" si="18"/>
        <v>83</v>
      </c>
      <c r="G77" s="12">
        <f t="shared" si="18"/>
        <v>37</v>
      </c>
      <c r="H77" s="12">
        <f t="shared" si="14"/>
        <v>521.24</v>
      </c>
      <c r="I77" s="12">
        <f t="shared" si="15"/>
        <v>142.07999999999998</v>
      </c>
      <c r="J77" s="1">
        <f t="shared" si="16"/>
        <v>663.3199999999999</v>
      </c>
      <c r="K77" s="1">
        <f>J77*$K$2</f>
        <v>53.065599999999996</v>
      </c>
      <c r="L77" s="13">
        <f t="shared" si="17"/>
        <v>716.3856</v>
      </c>
    </row>
    <row r="78" spans="4:12" ht="13.5">
      <c r="D78" s="15">
        <v>6.28</v>
      </c>
      <c r="E78" s="15">
        <v>3.84</v>
      </c>
      <c r="F78" s="25"/>
      <c r="G78" s="25"/>
      <c r="I78" s="25"/>
      <c r="J78" s="19"/>
      <c r="L78" s="27">
        <f>SUM(L3:L77)</f>
        <v>53979.825600000004</v>
      </c>
    </row>
    <row r="81" spans="2:9" ht="13.5">
      <c r="B81" s="26"/>
      <c r="C81" s="24"/>
      <c r="D81" s="24"/>
      <c r="E81" s="24"/>
      <c r="F81" s="24"/>
      <c r="G81" s="24"/>
      <c r="H81" s="24"/>
      <c r="I81" s="6"/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2022-04-01T15:16:11Z</cp:lastPrinted>
  <dcterms:created xsi:type="dcterms:W3CDTF">2015-04-23T14:48:08Z</dcterms:created>
  <dcterms:modified xsi:type="dcterms:W3CDTF">2023-07-24T11:26:24Z</dcterms:modified>
  <cp:category/>
  <cp:version/>
  <cp:contentType/>
  <cp:contentStatus/>
</cp:coreProperties>
</file>