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<sst xmlns="http://schemas.openxmlformats.org/spreadsheetml/2006/main" count="92" uniqueCount="81">
  <si>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</si>
  <si>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</si>
  <si>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</si>
  <si>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</si>
  <si>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</si>
  <si>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</si>
  <si>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</si>
  <si>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</si>
  <si>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</si>
  <si>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</si>
  <si>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</si>
  <si>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</si>
  <si>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</si>
  <si>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</si>
  <si>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</si>
  <si>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</si>
  <si>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</si>
  <si>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</si>
  <si>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</si>
  <si>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</si>
  <si>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</si>
  <si>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</si>
  <si>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</si>
  <si>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</si>
  <si>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</si>
  <si>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</si>
  <si>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</si>
  <si>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</si>
  <si>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</si>
  <si>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</si>
  <si>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</si>
  <si>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</si>
  <si>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</si>
  <si>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</si>
  <si>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</si>
  <si>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</si>
  <si>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</si>
  <si>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</si>
  <si>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</si>
  <si>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</si>
  <si>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</si>
  <si>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</si>
  <si>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</si>
  <si>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</si>
  <si>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</si>
  <si>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</si>
  <si>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</si>
  <si>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</si>
  <si>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</si>
  <si>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</si>
  <si>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</si>
  <si>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</si>
  <si>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</si>
  <si>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</si>
  <si>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</si>
  <si>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</si>
  <si>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</si>
  <si>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</si>
  <si>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</si>
  <si>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</si>
  <si>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</si>
  <si>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</si>
  <si>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</si>
  <si>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</si>
  <si>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</si>
  <si>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</si>
  <si>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</si>
  <si>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</si>
  <si>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</si>
  <si>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</si>
  <si>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</si>
  <si>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</si>
  <si>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</si>
  <si>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</si>
  <si>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</si>
  <si>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</si>
  <si>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</si>
  <si>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</si>
  <si>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Показания на 23.05.2021</t>
  </si>
  <si>
    <t>№ 90(дом)</t>
  </si>
  <si>
    <t>Показания на 23.06.2021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</si>
</sst>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120" zoomScaleNormal="120" zoomScalePageLayoutView="0" workbookViewId="0" topLeftCell="A45">
      <selection activeCell="E53" sqref="E53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2" t="s">
        <v>78</v>
      </c>
      <c r="C1" s="32"/>
      <c r="D1" s="32" t="s">
        <v>80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22">
        <v>12386</v>
      </c>
      <c r="C3" s="22">
        <v>7126</v>
      </c>
      <c r="D3" s="22">
        <v>12421</v>
      </c>
      <c r="E3" s="22">
        <v>7185</v>
      </c>
      <c r="F3" s="12">
        <f aca="true" t="shared" si="0" ref="F3:F70">D3-B3</f>
        <v>35</v>
      </c>
      <c r="G3" s="12">
        <f aca="true" t="shared" si="1" ref="G3:G70">E3-C3</f>
        <v>59</v>
      </c>
      <c r="H3" s="12">
        <f aca="true" t="shared" si="2" ref="H3:H23">F3*$D$75</f>
        <v>183.75</v>
      </c>
      <c r="I3" s="12">
        <f aca="true" t="shared" si="3" ref="I3:I36">G3*$E$75</f>
        <v>188.8</v>
      </c>
      <c r="J3" s="1">
        <f aca="true" t="shared" si="4" ref="J3:J67">H3+I3</f>
        <v>372.55</v>
      </c>
      <c r="K3" s="1">
        <f aca="true" t="shared" si="5" ref="K3:K36">J3*$K$2</f>
        <v>29.804000000000002</v>
      </c>
      <c r="L3" s="13">
        <f>J3+K3</f>
        <v>402.35400000000004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aca="true" t="shared" si="6" ref="L4:L67">J4+K4</f>
        <v>0</v>
      </c>
    </row>
    <row r="5" spans="1:12" ht="15">
      <c r="A5" s="20" t="s">
        <v>10</v>
      </c>
      <c r="B5" s="22">
        <v>5772</v>
      </c>
      <c r="C5" s="22">
        <v>2700</v>
      </c>
      <c r="D5" s="22">
        <v>5774</v>
      </c>
      <c r="E5" s="22">
        <v>2702</v>
      </c>
      <c r="F5" s="23">
        <f t="shared" si="0"/>
        <v>2</v>
      </c>
      <c r="G5" s="23">
        <f t="shared" si="1"/>
        <v>2</v>
      </c>
      <c r="H5" s="12">
        <f t="shared" si="2"/>
        <v>10.5</v>
      </c>
      <c r="I5" s="12">
        <f t="shared" si="3"/>
        <v>6.4</v>
      </c>
      <c r="J5" s="1">
        <f t="shared" si="4"/>
        <v>16.9</v>
      </c>
      <c r="K5" s="1">
        <f t="shared" si="5"/>
        <v>1.3519999999999999</v>
      </c>
      <c r="L5" s="13">
        <f t="shared" si="6"/>
        <v>18.252</v>
      </c>
    </row>
    <row r="6" spans="1:12" ht="15">
      <c r="A6" s="20" t="s">
        <v>11</v>
      </c>
      <c r="B6" s="22">
        <v>15419</v>
      </c>
      <c r="C6" s="22">
        <v>8708</v>
      </c>
      <c r="D6" s="22">
        <v>15549</v>
      </c>
      <c r="E6" s="22">
        <v>8796</v>
      </c>
      <c r="F6" s="12">
        <f t="shared" si="0"/>
        <v>130</v>
      </c>
      <c r="G6" s="12">
        <f t="shared" si="1"/>
        <v>88</v>
      </c>
      <c r="H6" s="12">
        <f t="shared" si="2"/>
        <v>682.5</v>
      </c>
      <c r="I6" s="12">
        <f t="shared" si="3"/>
        <v>281.6</v>
      </c>
      <c r="J6" s="1">
        <f t="shared" si="4"/>
        <v>964.1</v>
      </c>
      <c r="K6" s="1">
        <f t="shared" si="5"/>
        <v>77.128</v>
      </c>
      <c r="L6" s="13">
        <f t="shared" si="6"/>
        <v>1041.228</v>
      </c>
    </row>
    <row r="7" spans="1:12" ht="15">
      <c r="A7" s="20" t="s">
        <v>12</v>
      </c>
      <c r="B7" s="22">
        <v>3387</v>
      </c>
      <c r="C7" s="22">
        <v>764</v>
      </c>
      <c r="D7" s="22">
        <v>3475</v>
      </c>
      <c r="E7" s="22">
        <v>775</v>
      </c>
      <c r="F7" s="12">
        <f t="shared" si="0"/>
        <v>88</v>
      </c>
      <c r="G7" s="12">
        <f t="shared" si="1"/>
        <v>11</v>
      </c>
      <c r="H7" s="12">
        <f t="shared" si="2"/>
        <v>462</v>
      </c>
      <c r="I7" s="12">
        <f t="shared" si="3"/>
        <v>35.2</v>
      </c>
      <c r="J7" s="1">
        <f t="shared" si="4"/>
        <v>497.2</v>
      </c>
      <c r="K7" s="1">
        <f t="shared" si="5"/>
        <v>39.776</v>
      </c>
      <c r="L7" s="13">
        <f t="shared" si="6"/>
        <v>536.976</v>
      </c>
    </row>
    <row r="8" spans="1:12" ht="15">
      <c r="A8" s="20" t="s">
        <v>71</v>
      </c>
      <c r="B8" s="22">
        <v>1501</v>
      </c>
      <c r="C8" s="22">
        <v>767</v>
      </c>
      <c r="D8" s="22">
        <v>1501</v>
      </c>
      <c r="E8" s="22">
        <v>767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>J8+K8</f>
        <v>0</v>
      </c>
    </row>
    <row r="9" spans="1:12" ht="15">
      <c r="A9" s="20" t="s">
        <v>13</v>
      </c>
      <c r="B9" s="22">
        <v>642</v>
      </c>
      <c r="C9" s="22">
        <v>143</v>
      </c>
      <c r="D9" s="22">
        <v>685</v>
      </c>
      <c r="E9" s="22">
        <v>152</v>
      </c>
      <c r="F9" s="12">
        <f t="shared" si="0"/>
        <v>43</v>
      </c>
      <c r="G9" s="12">
        <f t="shared" si="1"/>
        <v>9</v>
      </c>
      <c r="H9" s="12">
        <f t="shared" si="2"/>
        <v>225.75</v>
      </c>
      <c r="I9" s="12">
        <f t="shared" si="3"/>
        <v>28.8</v>
      </c>
      <c r="J9" s="1">
        <f t="shared" si="4"/>
        <v>254.55</v>
      </c>
      <c r="K9" s="1">
        <f t="shared" si="5"/>
        <v>20.364</v>
      </c>
      <c r="L9" s="13">
        <f t="shared" si="6"/>
        <v>274.914</v>
      </c>
    </row>
    <row r="10" spans="1:12" ht="15">
      <c r="A10" s="20" t="s">
        <v>14</v>
      </c>
      <c r="B10" s="22">
        <v>9670</v>
      </c>
      <c r="C10" s="22">
        <v>3540</v>
      </c>
      <c r="D10" s="22">
        <v>9758</v>
      </c>
      <c r="E10" s="22">
        <v>3573</v>
      </c>
      <c r="F10" s="12">
        <f t="shared" si="0"/>
        <v>88</v>
      </c>
      <c r="G10" s="12">
        <f t="shared" si="1"/>
        <v>33</v>
      </c>
      <c r="H10" s="12">
        <f t="shared" si="2"/>
        <v>462</v>
      </c>
      <c r="I10" s="12">
        <f t="shared" si="3"/>
        <v>105.60000000000001</v>
      </c>
      <c r="J10" s="1">
        <f t="shared" si="4"/>
        <v>567.6</v>
      </c>
      <c r="K10" s="1">
        <f t="shared" si="5"/>
        <v>45.408</v>
      </c>
      <c r="L10" s="13">
        <f t="shared" si="6"/>
        <v>613.008</v>
      </c>
    </row>
    <row r="11" spans="1:12" ht="15">
      <c r="A11" s="20" t="s">
        <v>14</v>
      </c>
      <c r="B11" s="22">
        <v>435</v>
      </c>
      <c r="C11" s="22">
        <v>362</v>
      </c>
      <c r="D11" s="22">
        <v>436</v>
      </c>
      <c r="E11" s="22">
        <v>362</v>
      </c>
      <c r="F11" s="12">
        <f t="shared" si="0"/>
        <v>1</v>
      </c>
      <c r="G11" s="12">
        <f t="shared" si="1"/>
        <v>0</v>
      </c>
      <c r="H11" s="12">
        <f t="shared" si="2"/>
        <v>5.25</v>
      </c>
      <c r="I11" s="12">
        <f t="shared" si="3"/>
        <v>0</v>
      </c>
      <c r="J11" s="1">
        <f t="shared" si="4"/>
        <v>5.25</v>
      </c>
      <c r="K11" s="1">
        <f t="shared" si="5"/>
        <v>0.42</v>
      </c>
      <c r="L11" s="13">
        <f>J11+K11</f>
        <v>5.67</v>
      </c>
    </row>
    <row r="12" spans="1:12" ht="15">
      <c r="A12" s="20" t="s">
        <v>15</v>
      </c>
      <c r="B12" s="22">
        <v>583</v>
      </c>
      <c r="C12" s="22">
        <v>95</v>
      </c>
      <c r="D12" s="22">
        <v>614</v>
      </c>
      <c r="E12" s="22">
        <v>100</v>
      </c>
      <c r="F12" s="12">
        <f t="shared" si="0"/>
        <v>31</v>
      </c>
      <c r="G12" s="12">
        <f t="shared" si="1"/>
        <v>5</v>
      </c>
      <c r="H12" s="12">
        <f t="shared" si="2"/>
        <v>162.75</v>
      </c>
      <c r="I12" s="12">
        <f t="shared" si="3"/>
        <v>16</v>
      </c>
      <c r="J12" s="1">
        <f t="shared" si="4"/>
        <v>178.75</v>
      </c>
      <c r="K12" s="1">
        <f t="shared" si="5"/>
        <v>14.3</v>
      </c>
      <c r="L12" s="13">
        <f t="shared" si="6"/>
        <v>193.05</v>
      </c>
    </row>
    <row r="13" spans="1:12" ht="15">
      <c r="A13" s="20" t="s">
        <v>16</v>
      </c>
      <c r="B13" s="22">
        <v>2870</v>
      </c>
      <c r="C13" s="22">
        <v>733</v>
      </c>
      <c r="D13" s="22">
        <v>2882</v>
      </c>
      <c r="E13" s="22">
        <v>736</v>
      </c>
      <c r="F13" s="12">
        <f t="shared" si="0"/>
        <v>12</v>
      </c>
      <c r="G13" s="12">
        <f t="shared" si="1"/>
        <v>3</v>
      </c>
      <c r="H13" s="12">
        <f t="shared" si="2"/>
        <v>63</v>
      </c>
      <c r="I13" s="12">
        <f t="shared" si="3"/>
        <v>9.600000000000001</v>
      </c>
      <c r="J13" s="1">
        <f t="shared" si="4"/>
        <v>72.6</v>
      </c>
      <c r="K13" s="1">
        <f t="shared" si="5"/>
        <v>5.808</v>
      </c>
      <c r="L13" s="13">
        <f t="shared" si="6"/>
        <v>78.40799999999999</v>
      </c>
    </row>
    <row r="14" spans="1:12" ht="15">
      <c r="A14" s="20" t="s">
        <v>17</v>
      </c>
      <c r="B14" s="22">
        <v>1133</v>
      </c>
      <c r="C14" s="22">
        <v>617</v>
      </c>
      <c r="D14" s="22">
        <v>1197</v>
      </c>
      <c r="E14" s="22">
        <v>642</v>
      </c>
      <c r="F14" s="12">
        <f t="shared" si="0"/>
        <v>64</v>
      </c>
      <c r="G14" s="12">
        <f t="shared" si="1"/>
        <v>25</v>
      </c>
      <c r="H14" s="12">
        <f t="shared" si="2"/>
        <v>336</v>
      </c>
      <c r="I14" s="12">
        <f t="shared" si="3"/>
        <v>80</v>
      </c>
      <c r="J14" s="1">
        <f t="shared" si="4"/>
        <v>416</v>
      </c>
      <c r="K14" s="1">
        <f t="shared" si="5"/>
        <v>33.28</v>
      </c>
      <c r="L14" s="13">
        <f t="shared" si="6"/>
        <v>449.28</v>
      </c>
    </row>
    <row r="15" spans="1:12" ht="15">
      <c r="A15" s="20" t="s">
        <v>18</v>
      </c>
      <c r="B15" s="22">
        <v>26</v>
      </c>
      <c r="C15" s="22">
        <v>13</v>
      </c>
      <c r="D15" s="22">
        <v>26</v>
      </c>
      <c r="E15" s="22">
        <v>13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5">
      <c r="A16" s="20" t="s">
        <v>19</v>
      </c>
      <c r="B16" s="22">
        <v>237</v>
      </c>
      <c r="C16" s="22">
        <v>148</v>
      </c>
      <c r="D16" s="22">
        <v>243</v>
      </c>
      <c r="E16" s="22">
        <v>159</v>
      </c>
      <c r="F16" s="12">
        <f t="shared" si="0"/>
        <v>6</v>
      </c>
      <c r="G16" s="12">
        <f t="shared" si="1"/>
        <v>11</v>
      </c>
      <c r="H16" s="12">
        <f t="shared" si="2"/>
        <v>31.5</v>
      </c>
      <c r="I16" s="12">
        <f t="shared" si="3"/>
        <v>35.2</v>
      </c>
      <c r="J16" s="1">
        <f t="shared" si="4"/>
        <v>66.7</v>
      </c>
      <c r="K16" s="1">
        <f t="shared" si="5"/>
        <v>5.336</v>
      </c>
      <c r="L16" s="13">
        <f t="shared" si="6"/>
        <v>72.036</v>
      </c>
    </row>
    <row r="17" spans="1:12" ht="15">
      <c r="A17" s="20" t="s">
        <v>20</v>
      </c>
      <c r="B17" s="22">
        <v>6687</v>
      </c>
      <c r="C17" s="22">
        <v>1469</v>
      </c>
      <c r="D17" s="22">
        <v>6781</v>
      </c>
      <c r="E17" s="22">
        <v>1492</v>
      </c>
      <c r="F17" s="12">
        <f t="shared" si="0"/>
        <v>94</v>
      </c>
      <c r="G17" s="12">
        <f t="shared" si="1"/>
        <v>23</v>
      </c>
      <c r="H17" s="12">
        <f t="shared" si="2"/>
        <v>493.5</v>
      </c>
      <c r="I17" s="12">
        <f t="shared" si="3"/>
        <v>73.60000000000001</v>
      </c>
      <c r="J17" s="1">
        <f t="shared" si="4"/>
        <v>567.1</v>
      </c>
      <c r="K17" s="1">
        <f t="shared" si="5"/>
        <v>45.368</v>
      </c>
      <c r="L17" s="13">
        <f t="shared" si="6"/>
        <v>612.4680000000001</v>
      </c>
    </row>
    <row r="18" spans="1:12" ht="15">
      <c r="A18" s="20" t="s">
        <v>21</v>
      </c>
      <c r="B18" s="22">
        <v>9705</v>
      </c>
      <c r="C18" s="22">
        <v>5212</v>
      </c>
      <c r="D18" s="22">
        <v>9898</v>
      </c>
      <c r="E18" s="22">
        <v>5298</v>
      </c>
      <c r="F18" s="12">
        <f t="shared" si="0"/>
        <v>193</v>
      </c>
      <c r="G18" s="12">
        <f t="shared" si="1"/>
        <v>86</v>
      </c>
      <c r="H18" s="12">
        <f t="shared" si="2"/>
        <v>1013.25</v>
      </c>
      <c r="I18" s="12">
        <f t="shared" si="3"/>
        <v>275.2</v>
      </c>
      <c r="J18" s="1">
        <f t="shared" si="4"/>
        <v>1288.45</v>
      </c>
      <c r="K18" s="1">
        <f t="shared" si="5"/>
        <v>103.07600000000001</v>
      </c>
      <c r="L18" s="13">
        <f t="shared" si="6"/>
        <v>1391.526</v>
      </c>
    </row>
    <row r="19" spans="1:12" ht="15">
      <c r="A19" s="20" t="s">
        <v>22</v>
      </c>
      <c r="B19" s="22">
        <v>4698</v>
      </c>
      <c r="C19" s="22">
        <v>2211</v>
      </c>
      <c r="D19" s="22">
        <v>4706</v>
      </c>
      <c r="E19" s="22">
        <v>2214</v>
      </c>
      <c r="F19" s="12">
        <f t="shared" si="0"/>
        <v>8</v>
      </c>
      <c r="G19" s="12">
        <f t="shared" si="1"/>
        <v>3</v>
      </c>
      <c r="H19" s="12">
        <f t="shared" si="2"/>
        <v>42</v>
      </c>
      <c r="I19" s="12">
        <f t="shared" si="3"/>
        <v>9.600000000000001</v>
      </c>
      <c r="J19" s="1">
        <f t="shared" si="4"/>
        <v>51.6</v>
      </c>
      <c r="K19" s="1">
        <f t="shared" si="5"/>
        <v>4.128</v>
      </c>
      <c r="L19" s="13">
        <f t="shared" si="6"/>
        <v>55.728</v>
      </c>
    </row>
    <row r="20" spans="1:12" ht="15">
      <c r="A20" s="20" t="s">
        <v>23</v>
      </c>
      <c r="B20" s="22">
        <v>5790</v>
      </c>
      <c r="C20" s="22">
        <v>3278</v>
      </c>
      <c r="D20" s="22">
        <v>5892</v>
      </c>
      <c r="E20" s="22">
        <v>3317</v>
      </c>
      <c r="F20" s="12">
        <f t="shared" si="0"/>
        <v>102</v>
      </c>
      <c r="G20" s="12">
        <f t="shared" si="1"/>
        <v>39</v>
      </c>
      <c r="H20" s="12">
        <f t="shared" si="2"/>
        <v>535.5</v>
      </c>
      <c r="I20" s="12">
        <f t="shared" si="3"/>
        <v>124.80000000000001</v>
      </c>
      <c r="J20" s="1">
        <f t="shared" si="4"/>
        <v>660.3</v>
      </c>
      <c r="K20" s="1">
        <f t="shared" si="5"/>
        <v>52.824</v>
      </c>
      <c r="L20" s="13">
        <f t="shared" si="6"/>
        <v>713.1239999999999</v>
      </c>
    </row>
    <row r="21" spans="1:12" ht="15">
      <c r="A21" s="20" t="s">
        <v>24</v>
      </c>
      <c r="B21" s="22">
        <v>8975</v>
      </c>
      <c r="C21" s="22">
        <v>4525</v>
      </c>
      <c r="D21" s="22">
        <v>9107</v>
      </c>
      <c r="E21" s="22">
        <v>4591</v>
      </c>
      <c r="F21" s="12">
        <f t="shared" si="0"/>
        <v>132</v>
      </c>
      <c r="G21" s="12">
        <f t="shared" si="1"/>
        <v>66</v>
      </c>
      <c r="H21" s="12">
        <f t="shared" si="2"/>
        <v>693</v>
      </c>
      <c r="I21" s="12">
        <f t="shared" si="3"/>
        <v>211.20000000000002</v>
      </c>
      <c r="J21" s="1">
        <f t="shared" si="4"/>
        <v>904.2</v>
      </c>
      <c r="K21" s="1">
        <f t="shared" si="5"/>
        <v>72.336</v>
      </c>
      <c r="L21" s="13">
        <f t="shared" si="6"/>
        <v>976.5360000000001</v>
      </c>
    </row>
    <row r="22" spans="1:12" ht="15">
      <c r="A22" s="20" t="s">
        <v>25</v>
      </c>
      <c r="B22" s="22">
        <v>3383</v>
      </c>
      <c r="C22" s="22">
        <v>1827</v>
      </c>
      <c r="D22" s="22">
        <v>3393</v>
      </c>
      <c r="E22" s="22">
        <v>1829</v>
      </c>
      <c r="F22" s="12">
        <f t="shared" si="0"/>
        <v>10</v>
      </c>
      <c r="G22" s="12">
        <f t="shared" si="1"/>
        <v>2</v>
      </c>
      <c r="H22" s="12">
        <f t="shared" si="2"/>
        <v>52.5</v>
      </c>
      <c r="I22" s="12">
        <f t="shared" si="3"/>
        <v>6.4</v>
      </c>
      <c r="J22" s="1">
        <f t="shared" si="4"/>
        <v>58.9</v>
      </c>
      <c r="K22" s="1">
        <f t="shared" si="5"/>
        <v>4.712</v>
      </c>
      <c r="L22" s="13">
        <f t="shared" si="6"/>
        <v>63.611999999999995</v>
      </c>
    </row>
    <row r="23" spans="1:12" ht="15">
      <c r="A23" s="20" t="s">
        <v>26</v>
      </c>
      <c r="B23" s="22">
        <v>104</v>
      </c>
      <c r="C23" s="22">
        <v>8</v>
      </c>
      <c r="D23" s="22">
        <v>113</v>
      </c>
      <c r="E23" s="22">
        <v>9</v>
      </c>
      <c r="F23" s="12">
        <f t="shared" si="0"/>
        <v>9</v>
      </c>
      <c r="G23" s="12">
        <f t="shared" si="1"/>
        <v>1</v>
      </c>
      <c r="H23" s="12">
        <f t="shared" si="2"/>
        <v>47.25</v>
      </c>
      <c r="I23" s="12">
        <f t="shared" si="3"/>
        <v>3.2</v>
      </c>
      <c r="J23" s="1">
        <f t="shared" si="4"/>
        <v>50.45</v>
      </c>
      <c r="K23" s="1">
        <f t="shared" si="5"/>
        <v>4.0360000000000005</v>
      </c>
      <c r="L23" s="13">
        <f t="shared" si="6"/>
        <v>54.486000000000004</v>
      </c>
    </row>
    <row r="24" spans="1:12" ht="15">
      <c r="A24" s="20" t="s">
        <v>27</v>
      </c>
      <c r="B24" s="31">
        <v>0</v>
      </c>
      <c r="C24" s="31">
        <v>0</v>
      </c>
      <c r="D24" s="31">
        <v>0</v>
      </c>
      <c r="E24" s="31">
        <v>0</v>
      </c>
      <c r="F24" s="30">
        <f t="shared" si="0"/>
        <v>0</v>
      </c>
      <c r="G24" s="30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2502</v>
      </c>
      <c r="C25" s="22">
        <v>504</v>
      </c>
      <c r="D25" s="22">
        <v>2558</v>
      </c>
      <c r="E25" s="22">
        <v>516</v>
      </c>
      <c r="F25" s="30">
        <f t="shared" si="0"/>
        <v>56</v>
      </c>
      <c r="G25" s="30">
        <f t="shared" si="1"/>
        <v>12</v>
      </c>
      <c r="H25" s="12">
        <f aca="true" t="shared" si="7" ref="H25:H47">F25*$D$75</f>
        <v>294</v>
      </c>
      <c r="I25" s="12">
        <f t="shared" si="3"/>
        <v>38.400000000000006</v>
      </c>
      <c r="J25" s="1">
        <f t="shared" si="4"/>
        <v>332.4</v>
      </c>
      <c r="K25" s="1">
        <f t="shared" si="5"/>
        <v>26.592</v>
      </c>
      <c r="L25" s="13">
        <f t="shared" si="6"/>
        <v>358.99199999999996</v>
      </c>
    </row>
    <row r="26" spans="1:12" ht="15">
      <c r="A26" s="20" t="s">
        <v>28</v>
      </c>
      <c r="B26" s="22">
        <v>108</v>
      </c>
      <c r="C26" s="22">
        <v>1</v>
      </c>
      <c r="D26" s="22">
        <v>131</v>
      </c>
      <c r="E26" s="22">
        <v>12</v>
      </c>
      <c r="F26" s="12">
        <f t="shared" si="0"/>
        <v>23</v>
      </c>
      <c r="G26" s="12">
        <f t="shared" si="1"/>
        <v>11</v>
      </c>
      <c r="H26" s="12">
        <f t="shared" si="7"/>
        <v>120.75</v>
      </c>
      <c r="I26" s="12">
        <f t="shared" si="3"/>
        <v>35.2</v>
      </c>
      <c r="J26" s="1">
        <f t="shared" si="4"/>
        <v>155.95</v>
      </c>
      <c r="K26" s="1">
        <f t="shared" si="5"/>
        <v>12.475999999999999</v>
      </c>
      <c r="L26" s="13">
        <f t="shared" si="6"/>
        <v>168.426</v>
      </c>
    </row>
    <row r="27" spans="1:12" ht="15">
      <c r="A27" s="20" t="s">
        <v>29</v>
      </c>
      <c r="B27" s="22">
        <v>778</v>
      </c>
      <c r="C27" s="22">
        <v>398</v>
      </c>
      <c r="D27" s="22">
        <v>781</v>
      </c>
      <c r="E27" s="22">
        <v>398</v>
      </c>
      <c r="F27" s="12">
        <f t="shared" si="0"/>
        <v>3</v>
      </c>
      <c r="G27" s="12">
        <f t="shared" si="1"/>
        <v>0</v>
      </c>
      <c r="H27" s="12">
        <f t="shared" si="7"/>
        <v>15.75</v>
      </c>
      <c r="I27" s="12">
        <f t="shared" si="3"/>
        <v>0</v>
      </c>
      <c r="J27" s="1">
        <f t="shared" si="4"/>
        <v>15.75</v>
      </c>
      <c r="K27" s="1">
        <f t="shared" si="5"/>
        <v>1.26</v>
      </c>
      <c r="L27" s="13">
        <f t="shared" si="6"/>
        <v>17.01</v>
      </c>
    </row>
    <row r="28" spans="1:12" ht="15">
      <c r="A28" s="20" t="s">
        <v>30</v>
      </c>
      <c r="B28" s="22">
        <v>4916</v>
      </c>
      <c r="C28" s="22">
        <v>1685</v>
      </c>
      <c r="D28" s="22">
        <v>5071</v>
      </c>
      <c r="E28" s="22">
        <v>1720</v>
      </c>
      <c r="F28" s="12">
        <f t="shared" si="0"/>
        <v>155</v>
      </c>
      <c r="G28" s="12">
        <f t="shared" si="1"/>
        <v>35</v>
      </c>
      <c r="H28" s="12">
        <f t="shared" si="7"/>
        <v>813.75</v>
      </c>
      <c r="I28" s="12">
        <f t="shared" si="3"/>
        <v>112</v>
      </c>
      <c r="J28" s="1">
        <f t="shared" si="4"/>
        <v>925.75</v>
      </c>
      <c r="K28" s="1">
        <f t="shared" si="5"/>
        <v>74.06</v>
      </c>
      <c r="L28" s="13">
        <f>J28+K28</f>
        <v>999.81</v>
      </c>
    </row>
    <row r="29" spans="1:12" ht="15">
      <c r="A29" s="20" t="s">
        <v>31</v>
      </c>
      <c r="B29" s="22">
        <v>4767</v>
      </c>
      <c r="C29" s="22">
        <v>402</v>
      </c>
      <c r="D29" s="22">
        <v>4895</v>
      </c>
      <c r="E29" s="22">
        <v>420</v>
      </c>
      <c r="F29" s="12">
        <f t="shared" si="0"/>
        <v>128</v>
      </c>
      <c r="G29" s="12">
        <f t="shared" si="1"/>
        <v>18</v>
      </c>
      <c r="H29" s="12">
        <f t="shared" si="7"/>
        <v>672</v>
      </c>
      <c r="I29" s="12">
        <f t="shared" si="3"/>
        <v>57.6</v>
      </c>
      <c r="J29" s="1">
        <f t="shared" si="4"/>
        <v>729.6</v>
      </c>
      <c r="K29" s="1">
        <f t="shared" si="5"/>
        <v>58.368</v>
      </c>
      <c r="L29" s="13">
        <f t="shared" si="6"/>
        <v>787.9680000000001</v>
      </c>
    </row>
    <row r="30" spans="1:12" ht="15">
      <c r="A30" s="20" t="s">
        <v>32</v>
      </c>
      <c r="B30" s="22">
        <v>882</v>
      </c>
      <c r="C30" s="22">
        <v>135</v>
      </c>
      <c r="D30" s="22">
        <v>897</v>
      </c>
      <c r="E30" s="22">
        <v>138</v>
      </c>
      <c r="F30" s="12">
        <f t="shared" si="0"/>
        <v>15</v>
      </c>
      <c r="G30" s="12">
        <f t="shared" si="1"/>
        <v>3</v>
      </c>
      <c r="H30" s="12">
        <f t="shared" si="7"/>
        <v>78.75</v>
      </c>
      <c r="I30" s="12">
        <f t="shared" si="3"/>
        <v>9.600000000000001</v>
      </c>
      <c r="J30" s="1">
        <f t="shared" si="4"/>
        <v>88.35</v>
      </c>
      <c r="K30" s="1">
        <f t="shared" si="5"/>
        <v>7.068</v>
      </c>
      <c r="L30" s="13">
        <f t="shared" si="6"/>
        <v>95.41799999999999</v>
      </c>
    </row>
    <row r="31" spans="1:12" ht="15">
      <c r="A31" s="20" t="s">
        <v>33</v>
      </c>
      <c r="B31" s="22">
        <v>946</v>
      </c>
      <c r="C31" s="22">
        <v>205</v>
      </c>
      <c r="D31" s="22">
        <v>1018</v>
      </c>
      <c r="E31" s="22">
        <v>217</v>
      </c>
      <c r="F31" s="12">
        <f t="shared" si="0"/>
        <v>72</v>
      </c>
      <c r="G31" s="12">
        <f t="shared" si="1"/>
        <v>12</v>
      </c>
      <c r="H31" s="12">
        <f t="shared" si="7"/>
        <v>378</v>
      </c>
      <c r="I31" s="12">
        <f t="shared" si="3"/>
        <v>38.400000000000006</v>
      </c>
      <c r="J31" s="1">
        <f t="shared" si="4"/>
        <v>416.4</v>
      </c>
      <c r="K31" s="1">
        <f t="shared" si="5"/>
        <v>33.312</v>
      </c>
      <c r="L31" s="13">
        <f>J31+K31</f>
        <v>449.712</v>
      </c>
    </row>
    <row r="32" spans="1:12" ht="15">
      <c r="A32" s="20" t="s">
        <v>34</v>
      </c>
      <c r="B32" s="22">
        <v>8049</v>
      </c>
      <c r="C32" s="22">
        <v>3458</v>
      </c>
      <c r="D32" s="22">
        <v>8285</v>
      </c>
      <c r="E32" s="22">
        <v>3539</v>
      </c>
      <c r="F32" s="12">
        <f t="shared" si="0"/>
        <v>236</v>
      </c>
      <c r="G32" s="12">
        <f t="shared" si="1"/>
        <v>81</v>
      </c>
      <c r="H32" s="12">
        <f t="shared" si="7"/>
        <v>1239</v>
      </c>
      <c r="I32" s="12">
        <f t="shared" si="3"/>
        <v>259.2</v>
      </c>
      <c r="J32" s="1">
        <f t="shared" si="4"/>
        <v>1498.2</v>
      </c>
      <c r="K32" s="1">
        <f t="shared" si="5"/>
        <v>119.85600000000001</v>
      </c>
      <c r="L32" s="13">
        <f t="shared" si="6"/>
        <v>1618.056</v>
      </c>
    </row>
    <row r="33" spans="1:12" ht="15">
      <c r="A33" s="20" t="s">
        <v>35</v>
      </c>
      <c r="B33" s="22">
        <v>19049</v>
      </c>
      <c r="C33" s="22">
        <v>8354</v>
      </c>
      <c r="D33" s="22">
        <v>19305</v>
      </c>
      <c r="E33" s="22">
        <v>8449</v>
      </c>
      <c r="F33" s="12">
        <f t="shared" si="0"/>
        <v>256</v>
      </c>
      <c r="G33" s="12">
        <f t="shared" si="1"/>
        <v>95</v>
      </c>
      <c r="H33" s="12">
        <f t="shared" si="7"/>
        <v>1344</v>
      </c>
      <c r="I33" s="12">
        <f t="shared" si="3"/>
        <v>304</v>
      </c>
      <c r="J33" s="1">
        <f t="shared" si="4"/>
        <v>1648</v>
      </c>
      <c r="K33" s="1">
        <f t="shared" si="5"/>
        <v>131.84</v>
      </c>
      <c r="L33" s="13">
        <f t="shared" si="6"/>
        <v>1779.84</v>
      </c>
    </row>
    <row r="34" spans="1:12" ht="15">
      <c r="A34" s="20" t="s">
        <v>77</v>
      </c>
      <c r="B34" s="22">
        <v>45</v>
      </c>
      <c r="C34" s="22">
        <v>40</v>
      </c>
      <c r="D34" s="22">
        <v>106</v>
      </c>
      <c r="E34" s="22">
        <v>82</v>
      </c>
      <c r="F34" s="12">
        <f t="shared" si="0"/>
        <v>61</v>
      </c>
      <c r="G34" s="12">
        <f t="shared" si="1"/>
        <v>42</v>
      </c>
      <c r="H34" s="12">
        <f t="shared" si="7"/>
        <v>320.25</v>
      </c>
      <c r="I34" s="12">
        <f t="shared" si="3"/>
        <v>134.4</v>
      </c>
      <c r="J34" s="1">
        <f t="shared" si="4"/>
        <v>454.65</v>
      </c>
      <c r="K34" s="1">
        <f t="shared" si="5"/>
        <v>36.372</v>
      </c>
      <c r="L34" s="13">
        <f t="shared" si="6"/>
        <v>491.022</v>
      </c>
    </row>
    <row r="35" spans="1:12" ht="15">
      <c r="A35" s="20" t="s">
        <v>36</v>
      </c>
      <c r="B35" s="22">
        <v>7082</v>
      </c>
      <c r="C35" s="22">
        <v>2749</v>
      </c>
      <c r="D35" s="22">
        <v>7267</v>
      </c>
      <c r="E35" s="22">
        <v>2807</v>
      </c>
      <c r="F35" s="12">
        <f t="shared" si="0"/>
        <v>185</v>
      </c>
      <c r="G35" s="12">
        <f t="shared" si="1"/>
        <v>58</v>
      </c>
      <c r="H35" s="12">
        <f t="shared" si="7"/>
        <v>971.25</v>
      </c>
      <c r="I35" s="12">
        <f t="shared" si="3"/>
        <v>185.60000000000002</v>
      </c>
      <c r="J35" s="1">
        <f>H35+I35</f>
        <v>1156.85</v>
      </c>
      <c r="K35" s="1">
        <f t="shared" si="5"/>
        <v>92.54799999999999</v>
      </c>
      <c r="L35" s="13">
        <f>J35+K35</f>
        <v>1249.398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>J36+K36</f>
        <v>0</v>
      </c>
    </row>
    <row r="37" spans="1:12" ht="15">
      <c r="A37" s="20" t="s">
        <v>38</v>
      </c>
      <c r="B37" s="22">
        <v>2270</v>
      </c>
      <c r="C37" s="22">
        <v>676</v>
      </c>
      <c r="D37" s="22">
        <v>2311</v>
      </c>
      <c r="E37" s="22">
        <v>697</v>
      </c>
      <c r="F37" s="12">
        <f t="shared" si="0"/>
        <v>41</v>
      </c>
      <c r="G37" s="12">
        <f t="shared" si="1"/>
        <v>21</v>
      </c>
      <c r="H37" s="12">
        <f t="shared" si="7"/>
        <v>215.25</v>
      </c>
      <c r="I37" s="12">
        <f aca="true" t="shared" si="8" ref="I37:I47">G37*$E$75</f>
        <v>67.2</v>
      </c>
      <c r="J37" s="1">
        <f t="shared" si="4"/>
        <v>282.45</v>
      </c>
      <c r="K37" s="1">
        <f aca="true" t="shared" si="9" ref="K37:K70">J37*$K$2</f>
        <v>22.596</v>
      </c>
      <c r="L37" s="13">
        <f t="shared" si="6"/>
        <v>305.046</v>
      </c>
    </row>
    <row r="38" spans="1:12" ht="15">
      <c r="A38" s="20" t="s">
        <v>39</v>
      </c>
      <c r="B38" s="22">
        <v>9295</v>
      </c>
      <c r="C38" s="22">
        <v>3776</v>
      </c>
      <c r="D38" s="22">
        <v>9399</v>
      </c>
      <c r="E38" s="22">
        <v>3820</v>
      </c>
      <c r="F38" s="12">
        <f t="shared" si="0"/>
        <v>104</v>
      </c>
      <c r="G38" s="12">
        <f t="shared" si="1"/>
        <v>44</v>
      </c>
      <c r="H38" s="12">
        <f t="shared" si="7"/>
        <v>546</v>
      </c>
      <c r="I38" s="12">
        <f t="shared" si="8"/>
        <v>140.8</v>
      </c>
      <c r="J38" s="1">
        <f t="shared" si="4"/>
        <v>686.8</v>
      </c>
      <c r="K38" s="1">
        <f t="shared" si="9"/>
        <v>54.943999999999996</v>
      </c>
      <c r="L38" s="13">
        <f t="shared" si="6"/>
        <v>741.7439999999999</v>
      </c>
    </row>
    <row r="39" spans="1:12" ht="15">
      <c r="A39" s="20" t="s">
        <v>40</v>
      </c>
      <c r="B39" s="22">
        <v>24889</v>
      </c>
      <c r="C39" s="22">
        <v>8087</v>
      </c>
      <c r="D39" s="22">
        <v>25192</v>
      </c>
      <c r="E39" s="22">
        <v>8142</v>
      </c>
      <c r="F39" s="12">
        <f t="shared" si="0"/>
        <v>303</v>
      </c>
      <c r="G39" s="12">
        <f t="shared" si="1"/>
        <v>55</v>
      </c>
      <c r="H39" s="12">
        <f t="shared" si="7"/>
        <v>1590.75</v>
      </c>
      <c r="I39" s="12">
        <f t="shared" si="8"/>
        <v>176</v>
      </c>
      <c r="J39" s="1">
        <f t="shared" si="4"/>
        <v>1766.75</v>
      </c>
      <c r="K39" s="1">
        <f t="shared" si="9"/>
        <v>141.34</v>
      </c>
      <c r="L39" s="13">
        <f t="shared" si="6"/>
        <v>1908.09</v>
      </c>
    </row>
    <row r="40" spans="1:12" ht="15">
      <c r="A40" s="20" t="s">
        <v>41</v>
      </c>
      <c r="B40" s="22">
        <v>10306</v>
      </c>
      <c r="C40" s="22">
        <v>3323</v>
      </c>
      <c r="D40" s="22">
        <v>10599</v>
      </c>
      <c r="E40" s="22">
        <v>3386</v>
      </c>
      <c r="F40" s="12">
        <f t="shared" si="0"/>
        <v>293</v>
      </c>
      <c r="G40" s="12">
        <f t="shared" si="1"/>
        <v>63</v>
      </c>
      <c r="H40" s="12">
        <f t="shared" si="7"/>
        <v>1538.25</v>
      </c>
      <c r="I40" s="12">
        <f t="shared" si="8"/>
        <v>201.60000000000002</v>
      </c>
      <c r="J40" s="1">
        <f t="shared" si="4"/>
        <v>1739.85</v>
      </c>
      <c r="K40" s="1">
        <f t="shared" si="9"/>
        <v>139.188</v>
      </c>
      <c r="L40" s="13">
        <f t="shared" si="6"/>
        <v>1879.038</v>
      </c>
    </row>
    <row r="41" spans="1:12" ht="15">
      <c r="A41" s="20" t="s">
        <v>42</v>
      </c>
      <c r="B41" s="22">
        <v>4151</v>
      </c>
      <c r="C41" s="22">
        <v>1027</v>
      </c>
      <c r="D41" s="22">
        <v>4229</v>
      </c>
      <c r="E41" s="22">
        <v>1041</v>
      </c>
      <c r="F41" s="12">
        <f t="shared" si="0"/>
        <v>78</v>
      </c>
      <c r="G41" s="12">
        <f t="shared" si="1"/>
        <v>14</v>
      </c>
      <c r="H41" s="12">
        <f t="shared" si="7"/>
        <v>409.5</v>
      </c>
      <c r="I41" s="12">
        <f t="shared" si="8"/>
        <v>44.800000000000004</v>
      </c>
      <c r="J41" s="1">
        <f t="shared" si="4"/>
        <v>454.3</v>
      </c>
      <c r="K41" s="1">
        <f t="shared" si="9"/>
        <v>36.344</v>
      </c>
      <c r="L41" s="13">
        <f t="shared" si="6"/>
        <v>490.644</v>
      </c>
    </row>
    <row r="42" spans="1:12" ht="15">
      <c r="A42" s="20" t="s">
        <v>43</v>
      </c>
      <c r="B42" s="22">
        <v>5491</v>
      </c>
      <c r="C42" s="22">
        <v>2119</v>
      </c>
      <c r="D42" s="22">
        <v>5545</v>
      </c>
      <c r="E42" s="22">
        <v>2138</v>
      </c>
      <c r="F42" s="12">
        <f t="shared" si="0"/>
        <v>54</v>
      </c>
      <c r="G42" s="12">
        <f t="shared" si="1"/>
        <v>19</v>
      </c>
      <c r="H42" s="12">
        <f t="shared" si="7"/>
        <v>283.5</v>
      </c>
      <c r="I42" s="12">
        <f t="shared" si="8"/>
        <v>60.800000000000004</v>
      </c>
      <c r="J42" s="1">
        <f t="shared" si="4"/>
        <v>344.3</v>
      </c>
      <c r="K42" s="1">
        <f t="shared" si="9"/>
        <v>27.544</v>
      </c>
      <c r="L42" s="13">
        <f t="shared" si="6"/>
        <v>371.844</v>
      </c>
    </row>
    <row r="43" spans="1:12" ht="15">
      <c r="A43" s="20" t="s">
        <v>44</v>
      </c>
      <c r="B43" s="22">
        <v>11848</v>
      </c>
      <c r="C43" s="22">
        <v>6683</v>
      </c>
      <c r="D43" s="22">
        <v>11936</v>
      </c>
      <c r="E43" s="22">
        <v>6743</v>
      </c>
      <c r="F43" s="12">
        <f t="shared" si="0"/>
        <v>88</v>
      </c>
      <c r="G43" s="12">
        <f t="shared" si="1"/>
        <v>60</v>
      </c>
      <c r="H43" s="12">
        <f t="shared" si="7"/>
        <v>462</v>
      </c>
      <c r="I43" s="12">
        <f t="shared" si="8"/>
        <v>192</v>
      </c>
      <c r="J43" s="1">
        <f t="shared" si="4"/>
        <v>654</v>
      </c>
      <c r="K43" s="1">
        <f t="shared" si="9"/>
        <v>52.32</v>
      </c>
      <c r="L43" s="13">
        <f t="shared" si="6"/>
        <v>706.32</v>
      </c>
    </row>
    <row r="44" spans="1:12" ht="15">
      <c r="A44" s="20" t="s">
        <v>45</v>
      </c>
      <c r="B44" s="22">
        <v>2071</v>
      </c>
      <c r="C44" s="22">
        <v>836</v>
      </c>
      <c r="D44" s="22">
        <v>2148</v>
      </c>
      <c r="E44" s="22">
        <v>858</v>
      </c>
      <c r="F44" s="12">
        <f t="shared" si="0"/>
        <v>77</v>
      </c>
      <c r="G44" s="12">
        <f t="shared" si="1"/>
        <v>22</v>
      </c>
      <c r="H44" s="12">
        <f t="shared" si="7"/>
        <v>404.25</v>
      </c>
      <c r="I44" s="12">
        <f t="shared" si="8"/>
        <v>70.4</v>
      </c>
      <c r="J44" s="1">
        <f t="shared" si="4"/>
        <v>474.65</v>
      </c>
      <c r="K44" s="1">
        <f t="shared" si="9"/>
        <v>37.972</v>
      </c>
      <c r="L44" s="13">
        <f t="shared" si="6"/>
        <v>512.622</v>
      </c>
    </row>
    <row r="45" spans="1:12" ht="15">
      <c r="A45" s="20" t="s">
        <v>46</v>
      </c>
      <c r="B45" s="22">
        <v>6526</v>
      </c>
      <c r="C45" s="22">
        <v>2623</v>
      </c>
      <c r="D45" s="22">
        <v>6623</v>
      </c>
      <c r="E45" s="22">
        <v>2659</v>
      </c>
      <c r="F45" s="12">
        <f t="shared" si="0"/>
        <v>97</v>
      </c>
      <c r="G45" s="12">
        <f t="shared" si="1"/>
        <v>36</v>
      </c>
      <c r="H45" s="12">
        <f t="shared" si="7"/>
        <v>509.25</v>
      </c>
      <c r="I45" s="12">
        <f t="shared" si="8"/>
        <v>115.2</v>
      </c>
      <c r="J45" s="1">
        <f t="shared" si="4"/>
        <v>624.45</v>
      </c>
      <c r="K45" s="1">
        <f t="shared" si="9"/>
        <v>49.956</v>
      </c>
      <c r="L45" s="13">
        <f t="shared" si="6"/>
        <v>674.4060000000001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9"/>
        <v>0</v>
      </c>
      <c r="L46" s="13">
        <f t="shared" si="6"/>
        <v>0</v>
      </c>
    </row>
    <row r="47" spans="1:12" ht="15">
      <c r="A47" s="20" t="s">
        <v>48</v>
      </c>
      <c r="B47" s="22">
        <v>19427</v>
      </c>
      <c r="C47" s="22">
        <v>7804</v>
      </c>
      <c r="D47" s="22">
        <v>19572</v>
      </c>
      <c r="E47" s="22">
        <v>7836</v>
      </c>
      <c r="F47" s="12">
        <f t="shared" si="0"/>
        <v>145</v>
      </c>
      <c r="G47" s="12">
        <f t="shared" si="1"/>
        <v>32</v>
      </c>
      <c r="H47" s="12">
        <f t="shared" si="7"/>
        <v>761.25</v>
      </c>
      <c r="I47" s="12">
        <f t="shared" si="8"/>
        <v>102.4</v>
      </c>
      <c r="J47" s="1">
        <f t="shared" si="4"/>
        <v>863.65</v>
      </c>
      <c r="K47" s="1">
        <f t="shared" si="9"/>
        <v>69.092</v>
      </c>
      <c r="L47" s="13">
        <f t="shared" si="6"/>
        <v>932.742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0" ref="H48:H74">F48*$D$75</f>
        <v>0</v>
      </c>
      <c r="I48" s="12">
        <f aca="true" t="shared" si="11" ref="I48:I74">G48*$E$75</f>
        <v>0</v>
      </c>
      <c r="J48" s="1">
        <f>H48+I48</f>
        <v>0</v>
      </c>
      <c r="K48" s="1">
        <f>J48*$K$2</f>
        <v>0</v>
      </c>
      <c r="L48" s="13">
        <f>J48+K48</f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0"/>
        <v>0</v>
      </c>
      <c r="I49" s="12">
        <f t="shared" si="11"/>
        <v>0</v>
      </c>
      <c r="J49" s="1">
        <f>H49+I49</f>
        <v>0</v>
      </c>
      <c r="K49" s="1">
        <f t="shared" si="9"/>
        <v>0</v>
      </c>
      <c r="L49" s="13">
        <f>J49+K49</f>
        <v>0</v>
      </c>
    </row>
    <row r="50" spans="1:12" ht="15">
      <c r="A50" s="20" t="s">
        <v>50</v>
      </c>
      <c r="B50" s="22">
        <v>3704</v>
      </c>
      <c r="C50" s="22">
        <v>2219</v>
      </c>
      <c r="D50" s="22">
        <v>3856</v>
      </c>
      <c r="E50" s="22">
        <v>2290</v>
      </c>
      <c r="F50" s="12">
        <f>D50-B50</f>
        <v>152</v>
      </c>
      <c r="G50" s="12">
        <f t="shared" si="1"/>
        <v>71</v>
      </c>
      <c r="H50" s="12">
        <f t="shared" si="10"/>
        <v>798</v>
      </c>
      <c r="I50" s="12">
        <f t="shared" si="11"/>
        <v>227.20000000000002</v>
      </c>
      <c r="J50" s="1">
        <f t="shared" si="4"/>
        <v>1025.2</v>
      </c>
      <c r="K50" s="1">
        <f t="shared" si="9"/>
        <v>82.016</v>
      </c>
      <c r="L50" s="13">
        <f t="shared" si="6"/>
        <v>1107.2160000000001</v>
      </c>
    </row>
    <row r="51" spans="1:12" ht="15">
      <c r="A51" s="20" t="s">
        <v>74</v>
      </c>
      <c r="B51" s="22">
        <v>38</v>
      </c>
      <c r="C51" s="22">
        <v>15</v>
      </c>
      <c r="D51" s="22">
        <v>49</v>
      </c>
      <c r="E51" s="22">
        <v>21</v>
      </c>
      <c r="F51" s="12">
        <f>D51-B51</f>
        <v>11</v>
      </c>
      <c r="G51" s="12">
        <f t="shared" si="1"/>
        <v>6</v>
      </c>
      <c r="H51" s="12">
        <f t="shared" si="10"/>
        <v>57.75</v>
      </c>
      <c r="I51" s="12">
        <f t="shared" si="11"/>
        <v>19.200000000000003</v>
      </c>
      <c r="J51" s="1">
        <f t="shared" si="4"/>
        <v>76.95</v>
      </c>
      <c r="K51" s="1">
        <f t="shared" si="9"/>
        <v>6.156000000000001</v>
      </c>
      <c r="L51" s="13">
        <f t="shared" si="6"/>
        <v>83.10600000000001</v>
      </c>
    </row>
    <row r="52" spans="1:12" ht="15">
      <c r="A52" s="29" t="s">
        <v>52</v>
      </c>
      <c r="B52" s="22">
        <v>191</v>
      </c>
      <c r="C52" s="22">
        <v>39</v>
      </c>
      <c r="D52" s="22">
        <v>270</v>
      </c>
      <c r="E52" s="22">
        <v>57</v>
      </c>
      <c r="F52" s="12">
        <f t="shared" si="0"/>
        <v>79</v>
      </c>
      <c r="G52" s="12">
        <f t="shared" si="1"/>
        <v>18</v>
      </c>
      <c r="H52" s="12">
        <f t="shared" si="10"/>
        <v>414.75</v>
      </c>
      <c r="I52" s="12">
        <f t="shared" si="11"/>
        <v>57.6</v>
      </c>
      <c r="J52" s="1">
        <f>H52+I52</f>
        <v>472.35</v>
      </c>
      <c r="K52" s="1">
        <f t="shared" si="9"/>
        <v>37.788000000000004</v>
      </c>
      <c r="L52" s="13">
        <f t="shared" si="6"/>
        <v>510.13800000000003</v>
      </c>
    </row>
    <row r="53" spans="1:12" ht="15">
      <c r="A53" s="20" t="s">
        <v>53</v>
      </c>
      <c r="B53" s="22">
        <v>166</v>
      </c>
      <c r="C53" s="22">
        <v>46</v>
      </c>
      <c r="D53" s="22">
        <v>166</v>
      </c>
      <c r="E53" s="31">
        <v>46</v>
      </c>
      <c r="F53" s="12">
        <f t="shared" si="0"/>
        <v>0</v>
      </c>
      <c r="G53" s="12">
        <f t="shared" si="1"/>
        <v>0</v>
      </c>
      <c r="H53" s="12">
        <f t="shared" si="10"/>
        <v>0</v>
      </c>
      <c r="I53" s="12">
        <f t="shared" si="11"/>
        <v>0</v>
      </c>
      <c r="J53" s="1">
        <f aca="true" t="shared" si="12" ref="J53:J58">H53+I53</f>
        <v>0</v>
      </c>
      <c r="K53" s="1">
        <f t="shared" si="9"/>
        <v>0</v>
      </c>
      <c r="L53" s="13">
        <f t="shared" si="6"/>
        <v>0</v>
      </c>
    </row>
    <row r="54" spans="1:12" ht="15">
      <c r="A54" s="20" t="s">
        <v>54</v>
      </c>
      <c r="B54" s="22">
        <v>2099</v>
      </c>
      <c r="C54" s="22">
        <v>808</v>
      </c>
      <c r="D54" s="22">
        <v>2099</v>
      </c>
      <c r="E54" s="22">
        <v>808</v>
      </c>
      <c r="F54" s="12">
        <f t="shared" si="0"/>
        <v>0</v>
      </c>
      <c r="G54" s="12">
        <f t="shared" si="1"/>
        <v>0</v>
      </c>
      <c r="H54" s="12">
        <f t="shared" si="10"/>
        <v>0</v>
      </c>
      <c r="I54" s="12">
        <f t="shared" si="11"/>
        <v>0</v>
      </c>
      <c r="J54" s="1">
        <f t="shared" si="12"/>
        <v>0</v>
      </c>
      <c r="K54" s="1">
        <f t="shared" si="9"/>
        <v>0</v>
      </c>
      <c r="L54" s="13">
        <f t="shared" si="6"/>
        <v>0</v>
      </c>
    </row>
    <row r="55" spans="1:12" ht="15">
      <c r="A55" s="20" t="s">
        <v>55</v>
      </c>
      <c r="B55" s="22">
        <v>13650</v>
      </c>
      <c r="C55" s="22">
        <v>5368</v>
      </c>
      <c r="D55" s="22">
        <v>13650</v>
      </c>
      <c r="E55" s="22">
        <v>5368</v>
      </c>
      <c r="F55" s="12">
        <f t="shared" si="0"/>
        <v>0</v>
      </c>
      <c r="G55" s="12">
        <f t="shared" si="1"/>
        <v>0</v>
      </c>
      <c r="H55" s="12">
        <f t="shared" si="10"/>
        <v>0</v>
      </c>
      <c r="I55" s="12">
        <f t="shared" si="11"/>
        <v>0</v>
      </c>
      <c r="J55" s="1">
        <f>H55+I55</f>
        <v>0</v>
      </c>
      <c r="K55" s="1">
        <f t="shared" si="9"/>
        <v>0</v>
      </c>
      <c r="L55" s="13">
        <f t="shared" si="6"/>
        <v>0</v>
      </c>
    </row>
    <row r="56" spans="1:12" ht="15">
      <c r="A56" s="20" t="s">
        <v>56</v>
      </c>
      <c r="B56" s="33">
        <v>16180</v>
      </c>
      <c r="C56" s="33">
        <v>6838</v>
      </c>
      <c r="D56" s="33">
        <v>16180</v>
      </c>
      <c r="E56" s="33">
        <v>6838</v>
      </c>
      <c r="F56" s="12">
        <f t="shared" si="0"/>
        <v>0</v>
      </c>
      <c r="G56" s="12">
        <f t="shared" si="1"/>
        <v>0</v>
      </c>
      <c r="H56" s="12">
        <f t="shared" si="10"/>
        <v>0</v>
      </c>
      <c r="I56" s="12">
        <f t="shared" si="11"/>
        <v>0</v>
      </c>
      <c r="J56" s="1">
        <f>H56+I56</f>
        <v>0</v>
      </c>
      <c r="K56" s="1">
        <f t="shared" si="9"/>
        <v>0</v>
      </c>
      <c r="L56" s="13">
        <f t="shared" si="6"/>
        <v>0</v>
      </c>
    </row>
    <row r="57" spans="1:12" ht="15">
      <c r="A57" s="20" t="s">
        <v>57</v>
      </c>
      <c r="B57" s="22">
        <v>876</v>
      </c>
      <c r="C57" s="22">
        <v>515</v>
      </c>
      <c r="D57" s="22">
        <v>919</v>
      </c>
      <c r="E57" s="22">
        <v>554</v>
      </c>
      <c r="F57" s="12">
        <f t="shared" si="0"/>
        <v>43</v>
      </c>
      <c r="G57" s="12">
        <f t="shared" si="1"/>
        <v>39</v>
      </c>
      <c r="H57" s="12">
        <f t="shared" si="10"/>
        <v>225.75</v>
      </c>
      <c r="I57" s="12">
        <f t="shared" si="11"/>
        <v>124.80000000000001</v>
      </c>
      <c r="J57" s="1">
        <f t="shared" si="12"/>
        <v>350.55</v>
      </c>
      <c r="K57" s="1">
        <f t="shared" si="9"/>
        <v>28.044</v>
      </c>
      <c r="L57" s="13">
        <f t="shared" si="6"/>
        <v>378.594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0"/>
        <v>0</v>
      </c>
      <c r="I58" s="12">
        <f t="shared" si="11"/>
        <v>0</v>
      </c>
      <c r="J58" s="1">
        <f t="shared" si="12"/>
        <v>0</v>
      </c>
      <c r="K58" s="1">
        <f t="shared" si="9"/>
        <v>0</v>
      </c>
      <c r="L58" s="13">
        <f t="shared" si="6"/>
        <v>0</v>
      </c>
    </row>
    <row r="59" spans="1:12" ht="15">
      <c r="A59" s="20" t="s">
        <v>59</v>
      </c>
      <c r="B59" s="22">
        <v>15217</v>
      </c>
      <c r="C59" s="22">
        <v>4685</v>
      </c>
      <c r="D59" s="22">
        <v>15494</v>
      </c>
      <c r="E59" s="22">
        <v>4734</v>
      </c>
      <c r="F59" s="12">
        <f t="shared" si="0"/>
        <v>277</v>
      </c>
      <c r="G59" s="12">
        <f t="shared" si="1"/>
        <v>49</v>
      </c>
      <c r="H59" s="12">
        <f t="shared" si="10"/>
        <v>1454.25</v>
      </c>
      <c r="I59" s="12">
        <f t="shared" si="11"/>
        <v>156.8</v>
      </c>
      <c r="J59" s="1">
        <f t="shared" si="4"/>
        <v>1611.05</v>
      </c>
      <c r="K59" s="1">
        <f t="shared" si="9"/>
        <v>128.884</v>
      </c>
      <c r="L59" s="13">
        <f>J59+K59</f>
        <v>1739.934</v>
      </c>
    </row>
    <row r="60" spans="1:12" ht="15">
      <c r="A60" s="21" t="s">
        <v>51</v>
      </c>
      <c r="B60" s="22">
        <v>501</v>
      </c>
      <c r="C60" s="22">
        <v>157</v>
      </c>
      <c r="D60" s="22">
        <v>529</v>
      </c>
      <c r="E60" s="22">
        <v>158</v>
      </c>
      <c r="F60" s="12">
        <f>D60-B60</f>
        <v>28</v>
      </c>
      <c r="G60" s="12">
        <f>E60-C60</f>
        <v>1</v>
      </c>
      <c r="H60" s="12">
        <f t="shared" si="10"/>
        <v>147</v>
      </c>
      <c r="I60" s="12">
        <f t="shared" si="11"/>
        <v>3.2</v>
      </c>
      <c r="J60" s="1">
        <f>H60+I60</f>
        <v>150.2</v>
      </c>
      <c r="K60" s="1">
        <f>J60*$K$2</f>
        <v>12.016</v>
      </c>
      <c r="L60" s="13">
        <f>J60+K60</f>
        <v>162.21599999999998</v>
      </c>
    </row>
    <row r="61" spans="1:12" ht="15">
      <c r="A61" s="20" t="s">
        <v>60</v>
      </c>
      <c r="B61" s="22">
        <v>7088</v>
      </c>
      <c r="C61" s="22">
        <v>2636</v>
      </c>
      <c r="D61" s="22">
        <v>7217</v>
      </c>
      <c r="E61" s="22">
        <v>2691</v>
      </c>
      <c r="F61" s="12">
        <f>D61-B61</f>
        <v>129</v>
      </c>
      <c r="G61" s="12">
        <f t="shared" si="1"/>
        <v>55</v>
      </c>
      <c r="H61" s="12">
        <f t="shared" si="10"/>
        <v>677.25</v>
      </c>
      <c r="I61" s="12">
        <f t="shared" si="11"/>
        <v>176</v>
      </c>
      <c r="J61" s="1">
        <f t="shared" si="4"/>
        <v>853.25</v>
      </c>
      <c r="K61" s="1">
        <f t="shared" si="9"/>
        <v>68.26</v>
      </c>
      <c r="L61" s="13">
        <f t="shared" si="6"/>
        <v>921.51</v>
      </c>
    </row>
    <row r="62" spans="1:12" ht="15">
      <c r="A62" s="20" t="s">
        <v>61</v>
      </c>
      <c r="B62" s="22">
        <v>22139</v>
      </c>
      <c r="C62" s="22">
        <v>8689</v>
      </c>
      <c r="D62" s="22">
        <v>22408</v>
      </c>
      <c r="E62" s="22">
        <v>8809</v>
      </c>
      <c r="F62" s="12">
        <f t="shared" si="0"/>
        <v>269</v>
      </c>
      <c r="G62" s="12">
        <f t="shared" si="1"/>
        <v>120</v>
      </c>
      <c r="H62" s="12">
        <f t="shared" si="10"/>
        <v>1412.25</v>
      </c>
      <c r="I62" s="12">
        <f t="shared" si="11"/>
        <v>384</v>
      </c>
      <c r="J62" s="1">
        <f t="shared" si="4"/>
        <v>1796.25</v>
      </c>
      <c r="K62" s="1">
        <f t="shared" si="9"/>
        <v>143.70000000000002</v>
      </c>
      <c r="L62" s="13">
        <f t="shared" si="6"/>
        <v>1939.95</v>
      </c>
    </row>
    <row r="63" spans="1:12" ht="15">
      <c r="A63" s="20" t="s">
        <v>62</v>
      </c>
      <c r="B63" s="22">
        <v>475</v>
      </c>
      <c r="C63" s="22">
        <v>186</v>
      </c>
      <c r="D63" s="22">
        <v>475</v>
      </c>
      <c r="E63" s="22">
        <v>186</v>
      </c>
      <c r="F63" s="12">
        <f t="shared" si="0"/>
        <v>0</v>
      </c>
      <c r="G63" s="12">
        <f t="shared" si="1"/>
        <v>0</v>
      </c>
      <c r="H63" s="12">
        <f t="shared" si="10"/>
        <v>0</v>
      </c>
      <c r="I63" s="12">
        <f t="shared" si="11"/>
        <v>0</v>
      </c>
      <c r="J63" s="1">
        <f t="shared" si="4"/>
        <v>0</v>
      </c>
      <c r="K63" s="1">
        <f t="shared" si="9"/>
        <v>0</v>
      </c>
      <c r="L63" s="13">
        <f t="shared" si="6"/>
        <v>0</v>
      </c>
    </row>
    <row r="64" spans="1:12" ht="15">
      <c r="A64" s="20" t="s">
        <v>63</v>
      </c>
      <c r="B64" s="22">
        <v>139</v>
      </c>
      <c r="C64" s="22">
        <v>55</v>
      </c>
      <c r="D64" s="22">
        <v>139</v>
      </c>
      <c r="E64" s="22">
        <v>55</v>
      </c>
      <c r="F64" s="12">
        <f t="shared" si="0"/>
        <v>0</v>
      </c>
      <c r="G64" s="12">
        <f t="shared" si="1"/>
        <v>0</v>
      </c>
      <c r="H64" s="12">
        <f t="shared" si="10"/>
        <v>0</v>
      </c>
      <c r="I64" s="12">
        <f t="shared" si="11"/>
        <v>0</v>
      </c>
      <c r="J64" s="1">
        <f t="shared" si="4"/>
        <v>0</v>
      </c>
      <c r="K64" s="1">
        <f t="shared" si="9"/>
        <v>0</v>
      </c>
      <c r="L64" s="13">
        <f t="shared" si="6"/>
        <v>0</v>
      </c>
    </row>
    <row r="65" spans="1:12" ht="15">
      <c r="A65" s="20" t="s">
        <v>64</v>
      </c>
      <c r="B65" s="22">
        <v>107</v>
      </c>
      <c r="C65" s="22">
        <v>43</v>
      </c>
      <c r="D65" s="22">
        <v>108</v>
      </c>
      <c r="E65" s="22">
        <v>44</v>
      </c>
      <c r="F65" s="12">
        <f t="shared" si="0"/>
        <v>1</v>
      </c>
      <c r="G65" s="12">
        <f t="shared" si="1"/>
        <v>1</v>
      </c>
      <c r="H65" s="12">
        <f t="shared" si="10"/>
        <v>5.25</v>
      </c>
      <c r="I65" s="12">
        <f t="shared" si="11"/>
        <v>3.2</v>
      </c>
      <c r="J65" s="1">
        <f t="shared" si="4"/>
        <v>8.45</v>
      </c>
      <c r="K65" s="1">
        <f t="shared" si="9"/>
        <v>0.6759999999999999</v>
      </c>
      <c r="L65" s="13">
        <f t="shared" si="6"/>
        <v>9.126</v>
      </c>
    </row>
    <row r="66" spans="1:12" ht="15">
      <c r="A66" s="20" t="s">
        <v>65</v>
      </c>
      <c r="B66" s="22">
        <v>1033</v>
      </c>
      <c r="C66" s="22">
        <v>487</v>
      </c>
      <c r="D66" s="22">
        <v>1034</v>
      </c>
      <c r="E66" s="22">
        <v>488</v>
      </c>
      <c r="F66" s="12">
        <f t="shared" si="0"/>
        <v>1</v>
      </c>
      <c r="G66" s="12">
        <f t="shared" si="1"/>
        <v>1</v>
      </c>
      <c r="H66" s="12">
        <f t="shared" si="10"/>
        <v>5.25</v>
      </c>
      <c r="I66" s="12">
        <f t="shared" si="11"/>
        <v>3.2</v>
      </c>
      <c r="J66" s="1">
        <f t="shared" si="4"/>
        <v>8.45</v>
      </c>
      <c r="K66" s="1">
        <f t="shared" si="9"/>
        <v>0.6759999999999999</v>
      </c>
      <c r="L66" s="13">
        <f t="shared" si="6"/>
        <v>9.126</v>
      </c>
    </row>
    <row r="67" spans="1:12" ht="15">
      <c r="A67" s="29" t="s">
        <v>79</v>
      </c>
      <c r="B67" s="22">
        <v>4125</v>
      </c>
      <c r="C67" s="22">
        <v>1962</v>
      </c>
      <c r="D67" s="22">
        <v>4428</v>
      </c>
      <c r="E67" s="22">
        <v>2072</v>
      </c>
      <c r="F67" s="12">
        <f t="shared" si="0"/>
        <v>303</v>
      </c>
      <c r="G67" s="12">
        <f t="shared" si="1"/>
        <v>110</v>
      </c>
      <c r="H67" s="12">
        <f t="shared" si="10"/>
        <v>1590.75</v>
      </c>
      <c r="I67" s="12">
        <f t="shared" si="11"/>
        <v>352</v>
      </c>
      <c r="J67" s="1">
        <f t="shared" si="4"/>
        <v>1942.75</v>
      </c>
      <c r="K67" s="1">
        <f t="shared" si="9"/>
        <v>155.42000000000002</v>
      </c>
      <c r="L67" s="13">
        <f t="shared" si="6"/>
        <v>2098.17</v>
      </c>
    </row>
    <row r="68" spans="1:12" ht="15">
      <c r="A68" s="29" t="s">
        <v>66</v>
      </c>
      <c r="B68" s="22">
        <v>1282</v>
      </c>
      <c r="C68" s="22">
        <v>505</v>
      </c>
      <c r="D68" s="22">
        <v>1286</v>
      </c>
      <c r="E68" s="22">
        <v>506</v>
      </c>
      <c r="F68" s="12">
        <f>D68-B68</f>
        <v>4</v>
      </c>
      <c r="G68" s="12">
        <f>E68-C68</f>
        <v>1</v>
      </c>
      <c r="H68" s="12">
        <f>F68*$D$75</f>
        <v>21</v>
      </c>
      <c r="I68" s="12">
        <f>G68*$E$75</f>
        <v>3.2</v>
      </c>
      <c r="J68" s="1">
        <f>H68+I68</f>
        <v>24.2</v>
      </c>
      <c r="K68" s="1">
        <f>J68*$K$2</f>
        <v>1.936</v>
      </c>
      <c r="L68" s="13">
        <f>J68+K68</f>
        <v>26.136</v>
      </c>
    </row>
    <row r="69" spans="1:15" ht="15">
      <c r="A69" s="20" t="s">
        <v>68</v>
      </c>
      <c r="B69" s="22">
        <v>17757</v>
      </c>
      <c r="C69" s="22">
        <v>2283</v>
      </c>
      <c r="D69" s="22">
        <v>18087</v>
      </c>
      <c r="E69" s="22">
        <v>2321</v>
      </c>
      <c r="F69" s="14">
        <f t="shared" si="0"/>
        <v>330</v>
      </c>
      <c r="G69" s="14">
        <f t="shared" si="1"/>
        <v>38</v>
      </c>
      <c r="H69" s="12">
        <f t="shared" si="10"/>
        <v>1732.5</v>
      </c>
      <c r="I69" s="12">
        <f t="shared" si="11"/>
        <v>121.60000000000001</v>
      </c>
      <c r="J69" s="1">
        <f aca="true" t="shared" si="13" ref="J69:J74">H69+I69</f>
        <v>1854.1</v>
      </c>
      <c r="K69" s="1">
        <f t="shared" si="9"/>
        <v>148.328</v>
      </c>
      <c r="L69" s="13">
        <f aca="true" t="shared" si="14" ref="L69:L74">J69+K69</f>
        <v>2002.4279999999999</v>
      </c>
      <c r="O69" s="5"/>
    </row>
    <row r="70" spans="1:15" ht="15">
      <c r="A70" s="20" t="s">
        <v>67</v>
      </c>
      <c r="B70" s="22">
        <v>14825</v>
      </c>
      <c r="C70" s="22">
        <v>3712</v>
      </c>
      <c r="D70" s="22">
        <v>15163</v>
      </c>
      <c r="E70" s="22">
        <v>3801</v>
      </c>
      <c r="F70" s="14">
        <f t="shared" si="0"/>
        <v>338</v>
      </c>
      <c r="G70" s="14">
        <f t="shared" si="1"/>
        <v>89</v>
      </c>
      <c r="H70" s="12">
        <f t="shared" si="10"/>
        <v>1774.5</v>
      </c>
      <c r="I70" s="12">
        <f t="shared" si="11"/>
        <v>284.8</v>
      </c>
      <c r="J70" s="1">
        <f t="shared" si="13"/>
        <v>2059.3</v>
      </c>
      <c r="K70" s="1">
        <f t="shared" si="9"/>
        <v>164.74400000000003</v>
      </c>
      <c r="L70" s="13">
        <f t="shared" si="14"/>
        <v>2224.0440000000003</v>
      </c>
      <c r="O70" s="5"/>
    </row>
    <row r="71" spans="1:14" ht="15">
      <c r="A71" s="20" t="s">
        <v>69</v>
      </c>
      <c r="B71" s="22">
        <v>889</v>
      </c>
      <c r="C71" s="22">
        <v>291</v>
      </c>
      <c r="D71" s="22">
        <v>890</v>
      </c>
      <c r="E71" s="22">
        <v>291</v>
      </c>
      <c r="F71" s="14">
        <f aca="true" t="shared" si="15" ref="F71:G74">D71-B71</f>
        <v>1</v>
      </c>
      <c r="G71" s="14">
        <f t="shared" si="15"/>
        <v>0</v>
      </c>
      <c r="H71" s="12">
        <f t="shared" si="10"/>
        <v>5.25</v>
      </c>
      <c r="I71" s="12">
        <f t="shared" si="11"/>
        <v>0</v>
      </c>
      <c r="J71" s="1">
        <f t="shared" si="13"/>
        <v>5.25</v>
      </c>
      <c r="K71" s="1">
        <f>J71*$K$2</f>
        <v>0.42</v>
      </c>
      <c r="L71" s="13">
        <f t="shared" si="14"/>
        <v>5.67</v>
      </c>
      <c r="N71" s="27"/>
    </row>
    <row r="72" spans="1:14" ht="15">
      <c r="A72" s="20" t="s">
        <v>70</v>
      </c>
      <c r="B72" s="22">
        <v>1</v>
      </c>
      <c r="C72" s="22">
        <v>0</v>
      </c>
      <c r="D72" s="22">
        <v>2</v>
      </c>
      <c r="E72" s="22">
        <v>0</v>
      </c>
      <c r="F72" s="14">
        <f t="shared" si="15"/>
        <v>1</v>
      </c>
      <c r="G72" s="14">
        <f t="shared" si="15"/>
        <v>0</v>
      </c>
      <c r="H72" s="12">
        <f t="shared" si="10"/>
        <v>5.25</v>
      </c>
      <c r="I72" s="12">
        <f t="shared" si="11"/>
        <v>0</v>
      </c>
      <c r="J72" s="1">
        <f t="shared" si="13"/>
        <v>5.25</v>
      </c>
      <c r="K72" s="1">
        <f>J72*$K$2</f>
        <v>0.42</v>
      </c>
      <c r="L72" s="13">
        <f t="shared" si="14"/>
        <v>5.67</v>
      </c>
      <c r="N72" s="27"/>
    </row>
    <row r="73" spans="1:12" ht="15">
      <c r="A73" s="20" t="s">
        <v>72</v>
      </c>
      <c r="B73" s="22">
        <v>663</v>
      </c>
      <c r="C73" s="22">
        <v>261</v>
      </c>
      <c r="D73" s="22">
        <v>665</v>
      </c>
      <c r="E73" s="22">
        <v>261</v>
      </c>
      <c r="F73" s="12">
        <f t="shared" si="15"/>
        <v>2</v>
      </c>
      <c r="G73" s="12">
        <f t="shared" si="15"/>
        <v>0</v>
      </c>
      <c r="H73" s="12">
        <f t="shared" si="10"/>
        <v>10.5</v>
      </c>
      <c r="I73" s="12">
        <f t="shared" si="11"/>
        <v>0</v>
      </c>
      <c r="J73" s="1">
        <f t="shared" si="13"/>
        <v>10.5</v>
      </c>
      <c r="K73" s="1">
        <f>J73*$K$2</f>
        <v>0.84</v>
      </c>
      <c r="L73" s="13">
        <f t="shared" si="14"/>
        <v>11.34</v>
      </c>
    </row>
    <row r="74" spans="1:12" ht="15">
      <c r="A74" s="20" t="s">
        <v>73</v>
      </c>
      <c r="B74" s="22">
        <v>3869</v>
      </c>
      <c r="C74" s="22">
        <v>1841</v>
      </c>
      <c r="D74" s="22">
        <v>3970</v>
      </c>
      <c r="E74" s="22">
        <v>1889</v>
      </c>
      <c r="F74" s="12">
        <f t="shared" si="15"/>
        <v>101</v>
      </c>
      <c r="G74" s="12">
        <f t="shared" si="15"/>
        <v>48</v>
      </c>
      <c r="H74" s="12">
        <f t="shared" si="10"/>
        <v>530.25</v>
      </c>
      <c r="I74" s="12">
        <f t="shared" si="11"/>
        <v>153.60000000000002</v>
      </c>
      <c r="J74" s="1">
        <f t="shared" si="13"/>
        <v>683.85</v>
      </c>
      <c r="K74" s="1">
        <f>J74*$K$2</f>
        <v>54.708000000000006</v>
      </c>
      <c r="L74" s="13">
        <f t="shared" si="14"/>
        <v>738.558</v>
      </c>
    </row>
    <row r="75" spans="4:12" ht="15">
      <c r="D75" s="15">
        <v>5.25</v>
      </c>
      <c r="E75" s="15">
        <v>3.2</v>
      </c>
      <c r="F75" s="25"/>
      <c r="G75" s="25"/>
      <c r="I75" s="25"/>
      <c r="J75" s="19"/>
      <c r="L75" s="28">
        <f>SUM(L3:L74)</f>
        <v>38063.73599999999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2021-05-28T14:39:37Z</cp:lastPrinted>
  <dcterms:created xsi:type="dcterms:W3CDTF">2015-04-23T14:48:08Z</dcterms:created>
  <dcterms:modified xsi:type="dcterms:W3CDTF">2021-06-24T07:41:42Z</dcterms:modified>
  <cp:category/>
  <cp:version/>
  <cp:contentType/>
  <cp:contentStatus/>
</cp:coreProperties>
</file>