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<sst xmlns="http://schemas.openxmlformats.org/spreadsheetml/2006/main" count="94" uniqueCount="84">
  <si>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</si>
  <si>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</si>
  <si>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</si>
  <si>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</si>
  <si>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</si>
  <si>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</si>
  <si>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</si>
  <si>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</si>
  <si>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</si>
  <si>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</si>
  <si>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</si>
  <si>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</si>
  <si>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</si>
  <si>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</si>
  <si>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</si>
  <si>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</si>
  <si>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</si>
  <si>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</si>
  <si>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</si>
  <si>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</si>
  <si>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</si>
  <si>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</si>
  <si>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</si>
  <si>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</si>
  <si>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</si>
  <si>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</si>
  <si>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</si>
  <si>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</si>
  <si>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</si>
  <si>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</si>
  <si>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</si>
  <si>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</si>
  <si>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</si>
  <si>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</si>
  <si>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</si>
  <si>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</si>
  <si>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</si>
  <si>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</si>
  <si>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</si>
  <si>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</si>
  <si>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</si>
  <si>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</si>
  <si>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</si>
  <si>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</si>
  <si>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</si>
  <si>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</si>
  <si>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</si>
  <si>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</si>
  <si>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</si>
  <si>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</si>
  <si>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</si>
  <si>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</si>
  <si>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</si>
  <si>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</si>
  <si>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</si>
  <si>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</si>
  <si>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</si>
  <si>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</si>
  <si>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</si>
  <si>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</si>
  <si>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</si>
  <si>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</si>
  <si>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</si>
  <si>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</si>
  <si>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</si>
  <si>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</si>
  <si>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</si>
  <si>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</si>
  <si>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</si>
  <si>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</si>
  <si>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</si>
  <si>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</si>
  <si>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</si>
  <si>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</si>
  <si>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</si>
  <si>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</si>
  <si>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</si>
  <si>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</si>
  <si>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</si>
  <si>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</si>
  <si>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</si>
  <si>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</si>
  <si>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t>Показания на 23.05.2023</t>
  </si>
  <si>
    <t>Показания на 23.06.2023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</si>
</sst>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110" zoomScaleNormal="110" zoomScalePageLayoutView="0" workbookViewId="0" topLeftCell="A63">
      <selection activeCell="H80" sqref="H80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82</v>
      </c>
      <c r="C1" s="33"/>
      <c r="D1" s="33" t="s">
        <v>83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5">
      <c r="A3" s="30" t="s">
        <v>74</v>
      </c>
      <c r="B3" s="22">
        <v>16077</v>
      </c>
      <c r="C3" s="22">
        <v>7814</v>
      </c>
      <c r="D3" s="22">
        <v>16134</v>
      </c>
      <c r="E3" s="22">
        <v>7864</v>
      </c>
      <c r="F3" s="12">
        <f aca="true" t="shared" si="0" ref="F3:F72">D3-B3</f>
        <v>57</v>
      </c>
      <c r="G3" s="12">
        <f aca="true" t="shared" si="1" ref="G3:G72">E3-C3</f>
        <v>50</v>
      </c>
      <c r="H3" s="12">
        <f>F3*$D$77</f>
        <v>357.96000000000004</v>
      </c>
      <c r="I3" s="12">
        <f>G3*$E$77</f>
        <v>192</v>
      </c>
      <c r="J3" s="1">
        <f aca="true" t="shared" si="2" ref="J3:J69">H3+I3</f>
        <v>549.96</v>
      </c>
      <c r="K3" s="1">
        <f aca="true" t="shared" si="3" ref="K3:K35">J3*$K$2</f>
        <v>43.9968</v>
      </c>
      <c r="L3" s="13">
        <f aca="true" t="shared" si="4" ref="L3:L33">J3+K3</f>
        <v>593.9568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>F4*$D$77</f>
        <v>0</v>
      </c>
      <c r="I4" s="17">
        <f>G4*$E$77</f>
        <v>0</v>
      </c>
      <c r="J4" s="18">
        <f t="shared" si="2"/>
        <v>0</v>
      </c>
      <c r="K4" s="1">
        <f t="shared" si="3"/>
        <v>0</v>
      </c>
      <c r="L4" s="13">
        <f t="shared" si="4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>F5*$D$77</f>
        <v>0</v>
      </c>
      <c r="I5" s="12">
        <f>G5*$E$77</f>
        <v>0</v>
      </c>
      <c r="J5" s="1">
        <f t="shared" si="2"/>
        <v>0</v>
      </c>
      <c r="K5" s="1">
        <f t="shared" si="3"/>
        <v>0</v>
      </c>
      <c r="L5" s="13">
        <f t="shared" si="4"/>
        <v>0</v>
      </c>
    </row>
    <row r="6" spans="1:12" ht="15">
      <c r="A6" s="20" t="s">
        <v>11</v>
      </c>
      <c r="B6" s="22">
        <v>18468</v>
      </c>
      <c r="C6" s="22">
        <v>10509</v>
      </c>
      <c r="D6" s="22">
        <v>18619</v>
      </c>
      <c r="E6" s="22">
        <v>10690</v>
      </c>
      <c r="F6" s="12">
        <f t="shared" si="0"/>
        <v>151</v>
      </c>
      <c r="G6" s="12">
        <f t="shared" si="1"/>
        <v>181</v>
      </c>
      <c r="H6" s="12">
        <f>F6*$D$77</f>
        <v>948.2800000000001</v>
      </c>
      <c r="I6" s="12">
        <f>G6*$E$77</f>
        <v>695.04</v>
      </c>
      <c r="J6" s="1">
        <f t="shared" si="2"/>
        <v>1643.3200000000002</v>
      </c>
      <c r="K6" s="1">
        <f t="shared" si="3"/>
        <v>131.46560000000002</v>
      </c>
      <c r="L6" s="13">
        <f t="shared" si="4"/>
        <v>1774.7856000000002</v>
      </c>
    </row>
    <row r="7" spans="1:12" ht="15">
      <c r="A7" s="20" t="s">
        <v>12</v>
      </c>
      <c r="B7" s="22">
        <v>5271</v>
      </c>
      <c r="C7" s="22">
        <v>1092</v>
      </c>
      <c r="D7" s="22">
        <v>5373</v>
      </c>
      <c r="E7" s="22">
        <v>1112</v>
      </c>
      <c r="F7" s="12">
        <f t="shared" si="0"/>
        <v>102</v>
      </c>
      <c r="G7" s="12">
        <f t="shared" si="1"/>
        <v>20</v>
      </c>
      <c r="H7" s="12">
        <f>F7*$D$77</f>
        <v>640.5600000000001</v>
      </c>
      <c r="I7" s="12">
        <f>G7*$E$77</f>
        <v>76.8</v>
      </c>
      <c r="J7" s="1">
        <f t="shared" si="2"/>
        <v>717.36</v>
      </c>
      <c r="K7" s="1">
        <f t="shared" si="3"/>
        <v>57.3888</v>
      </c>
      <c r="L7" s="13">
        <f t="shared" si="4"/>
        <v>774.7488000000001</v>
      </c>
    </row>
    <row r="8" spans="1:12" ht="1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>F8*$D$77</f>
        <v>0</v>
      </c>
      <c r="I8" s="12">
        <f>G8*$E$77</f>
        <v>0</v>
      </c>
      <c r="J8" s="1">
        <f>H8+I8</f>
        <v>0</v>
      </c>
      <c r="K8" s="1">
        <f>J8*$K$2</f>
        <v>0</v>
      </c>
      <c r="L8" s="13">
        <f t="shared" si="4"/>
        <v>0</v>
      </c>
    </row>
    <row r="9" spans="1:12" ht="15">
      <c r="A9" s="20" t="s">
        <v>13</v>
      </c>
      <c r="B9" s="22">
        <v>876</v>
      </c>
      <c r="C9" s="22">
        <v>195</v>
      </c>
      <c r="D9" s="22">
        <v>898</v>
      </c>
      <c r="E9" s="22">
        <v>199</v>
      </c>
      <c r="F9" s="12">
        <f t="shared" si="0"/>
        <v>22</v>
      </c>
      <c r="G9" s="12">
        <f t="shared" si="1"/>
        <v>4</v>
      </c>
      <c r="H9" s="12">
        <f>F9*$D$77</f>
        <v>138.16</v>
      </c>
      <c r="I9" s="12">
        <f>G9*$E$77</f>
        <v>15.36</v>
      </c>
      <c r="J9" s="1">
        <f t="shared" si="2"/>
        <v>153.51999999999998</v>
      </c>
      <c r="K9" s="1">
        <f t="shared" si="3"/>
        <v>12.2816</v>
      </c>
      <c r="L9" s="13">
        <f t="shared" si="4"/>
        <v>165.80159999999998</v>
      </c>
    </row>
    <row r="10" spans="1:12" ht="15">
      <c r="A10" s="20" t="s">
        <v>14</v>
      </c>
      <c r="B10" s="22">
        <v>12113</v>
      </c>
      <c r="C10" s="22">
        <v>4570</v>
      </c>
      <c r="D10" s="22">
        <v>12217</v>
      </c>
      <c r="E10" s="22">
        <v>4608</v>
      </c>
      <c r="F10" s="12">
        <f t="shared" si="0"/>
        <v>104</v>
      </c>
      <c r="G10" s="12">
        <f t="shared" si="1"/>
        <v>38</v>
      </c>
      <c r="H10" s="12">
        <f>F10*$D$77</f>
        <v>653.12</v>
      </c>
      <c r="I10" s="12">
        <f>G10*$E$77</f>
        <v>145.92</v>
      </c>
      <c r="J10" s="1">
        <f t="shared" si="2"/>
        <v>799.04</v>
      </c>
      <c r="K10" s="1">
        <f t="shared" si="3"/>
        <v>63.9232</v>
      </c>
      <c r="L10" s="13">
        <f t="shared" si="4"/>
        <v>862.9631999999999</v>
      </c>
    </row>
    <row r="11" spans="1:12" ht="15">
      <c r="A11" s="20" t="s">
        <v>15</v>
      </c>
      <c r="B11" s="22">
        <v>1753</v>
      </c>
      <c r="C11" s="22">
        <v>595</v>
      </c>
      <c r="D11" s="22">
        <v>1843</v>
      </c>
      <c r="E11" s="22">
        <v>625</v>
      </c>
      <c r="F11" s="12">
        <f t="shared" si="0"/>
        <v>90</v>
      </c>
      <c r="G11" s="12">
        <f t="shared" si="1"/>
        <v>30</v>
      </c>
      <c r="H11" s="12">
        <f>F11*$D$77</f>
        <v>565.2</v>
      </c>
      <c r="I11" s="12">
        <f>G11*$E$77</f>
        <v>115.19999999999999</v>
      </c>
      <c r="J11" s="1">
        <f t="shared" si="2"/>
        <v>680.4000000000001</v>
      </c>
      <c r="K11" s="1">
        <f t="shared" si="3"/>
        <v>54.43200000000001</v>
      </c>
      <c r="L11" s="13">
        <f t="shared" si="4"/>
        <v>734.8320000000001</v>
      </c>
    </row>
    <row r="12" spans="1:12" ht="15">
      <c r="A12" s="20" t="s">
        <v>16</v>
      </c>
      <c r="B12" s="22">
        <v>3967</v>
      </c>
      <c r="C12" s="22">
        <v>1142</v>
      </c>
      <c r="D12" s="22">
        <v>4024</v>
      </c>
      <c r="E12" s="22">
        <v>1165</v>
      </c>
      <c r="F12" s="12">
        <f t="shared" si="0"/>
        <v>57</v>
      </c>
      <c r="G12" s="12">
        <f t="shared" si="1"/>
        <v>23</v>
      </c>
      <c r="H12" s="12">
        <f>F12*$D$77</f>
        <v>357.96000000000004</v>
      </c>
      <c r="I12" s="12">
        <f>G12*$E$77</f>
        <v>88.32</v>
      </c>
      <c r="J12" s="1">
        <f t="shared" si="2"/>
        <v>446.28000000000003</v>
      </c>
      <c r="K12" s="1">
        <f t="shared" si="3"/>
        <v>35.702400000000004</v>
      </c>
      <c r="L12" s="13">
        <f t="shared" si="4"/>
        <v>481.98240000000004</v>
      </c>
    </row>
    <row r="13" spans="1:12" ht="15">
      <c r="A13" s="20" t="s">
        <v>17</v>
      </c>
      <c r="B13" s="22">
        <v>3659</v>
      </c>
      <c r="C13" s="22">
        <v>1816</v>
      </c>
      <c r="D13" s="22">
        <v>3731</v>
      </c>
      <c r="E13" s="22">
        <v>1844</v>
      </c>
      <c r="F13" s="12">
        <f t="shared" si="0"/>
        <v>72</v>
      </c>
      <c r="G13" s="12">
        <f t="shared" si="1"/>
        <v>28</v>
      </c>
      <c r="H13" s="12">
        <f>F13*$D$77</f>
        <v>452.16</v>
      </c>
      <c r="I13" s="12">
        <f>G13*$E$77</f>
        <v>107.52</v>
      </c>
      <c r="J13" s="1">
        <f t="shared" si="2"/>
        <v>559.6800000000001</v>
      </c>
      <c r="K13" s="1">
        <f t="shared" si="3"/>
        <v>44.77440000000001</v>
      </c>
      <c r="L13" s="13">
        <f t="shared" si="4"/>
        <v>604.4544000000001</v>
      </c>
    </row>
    <row r="14" spans="1:12" ht="15">
      <c r="A14" s="20" t="s">
        <v>18</v>
      </c>
      <c r="B14" s="22">
        <v>94</v>
      </c>
      <c r="C14" s="22">
        <v>39</v>
      </c>
      <c r="D14" s="22">
        <v>99</v>
      </c>
      <c r="E14" s="22">
        <v>41</v>
      </c>
      <c r="F14" s="12">
        <f t="shared" si="0"/>
        <v>5</v>
      </c>
      <c r="G14" s="12">
        <f t="shared" si="1"/>
        <v>2</v>
      </c>
      <c r="H14" s="12">
        <f>F14*$D$77</f>
        <v>31.400000000000002</v>
      </c>
      <c r="I14" s="12">
        <f>G14*$E$77</f>
        <v>7.68</v>
      </c>
      <c r="J14" s="1">
        <f t="shared" si="2"/>
        <v>39.08</v>
      </c>
      <c r="K14" s="1">
        <f t="shared" si="3"/>
        <v>3.1264</v>
      </c>
      <c r="L14" s="13">
        <f t="shared" si="4"/>
        <v>42.206399999999995</v>
      </c>
    </row>
    <row r="15" spans="1:12" ht="15">
      <c r="A15" s="20" t="s">
        <v>19</v>
      </c>
      <c r="B15" s="22">
        <v>267</v>
      </c>
      <c r="C15" s="22">
        <v>208</v>
      </c>
      <c r="D15" s="22">
        <v>270</v>
      </c>
      <c r="E15" s="22">
        <v>215</v>
      </c>
      <c r="F15" s="12">
        <f t="shared" si="0"/>
        <v>3</v>
      </c>
      <c r="G15" s="12">
        <f t="shared" si="1"/>
        <v>7</v>
      </c>
      <c r="H15" s="12">
        <f>F15*$D$77</f>
        <v>18.84</v>
      </c>
      <c r="I15" s="12">
        <f>G15*$E$77</f>
        <v>26.88</v>
      </c>
      <c r="J15" s="1">
        <f t="shared" si="2"/>
        <v>45.72</v>
      </c>
      <c r="K15" s="1">
        <f t="shared" si="3"/>
        <v>3.6576</v>
      </c>
      <c r="L15" s="13">
        <f t="shared" si="4"/>
        <v>49.3776</v>
      </c>
    </row>
    <row r="16" spans="1:12" ht="15">
      <c r="A16" s="20" t="s">
        <v>20</v>
      </c>
      <c r="B16" s="22">
        <v>8822</v>
      </c>
      <c r="C16" s="22">
        <v>2159</v>
      </c>
      <c r="D16" s="22">
        <v>8921</v>
      </c>
      <c r="E16" s="22">
        <v>2185</v>
      </c>
      <c r="F16" s="12">
        <f t="shared" si="0"/>
        <v>99</v>
      </c>
      <c r="G16" s="12">
        <f t="shared" si="1"/>
        <v>26</v>
      </c>
      <c r="H16" s="12">
        <f>F16*$D$77</f>
        <v>621.72</v>
      </c>
      <c r="I16" s="12">
        <f>G16*$E$77</f>
        <v>99.84</v>
      </c>
      <c r="J16" s="1">
        <f t="shared" si="2"/>
        <v>721.5600000000001</v>
      </c>
      <c r="K16" s="1">
        <f t="shared" si="3"/>
        <v>57.72480000000001</v>
      </c>
      <c r="L16" s="13">
        <f t="shared" si="4"/>
        <v>779.2848</v>
      </c>
    </row>
    <row r="17" spans="1:12" ht="15">
      <c r="A17" s="20" t="s">
        <v>21</v>
      </c>
      <c r="B17" s="22">
        <v>22957</v>
      </c>
      <c r="C17" s="22">
        <v>12675</v>
      </c>
      <c r="D17" s="22">
        <v>23207</v>
      </c>
      <c r="E17" s="22">
        <v>12735</v>
      </c>
      <c r="F17" s="12">
        <f t="shared" si="0"/>
        <v>250</v>
      </c>
      <c r="G17" s="12">
        <f t="shared" si="1"/>
        <v>60</v>
      </c>
      <c r="H17" s="12">
        <f>F17*$D$77</f>
        <v>1570</v>
      </c>
      <c r="I17" s="12">
        <f>G17*$E$77</f>
        <v>230.39999999999998</v>
      </c>
      <c r="J17" s="1">
        <f t="shared" si="2"/>
        <v>1800.4</v>
      </c>
      <c r="K17" s="1">
        <f t="shared" si="3"/>
        <v>144.032</v>
      </c>
      <c r="L17" s="13">
        <f t="shared" si="4"/>
        <v>1944.432</v>
      </c>
    </row>
    <row r="18" spans="1:12" ht="15">
      <c r="A18" s="20" t="s">
        <v>22</v>
      </c>
      <c r="B18" s="22">
        <v>5131</v>
      </c>
      <c r="C18" s="22">
        <v>2331</v>
      </c>
      <c r="D18" s="22">
        <v>5157</v>
      </c>
      <c r="E18" s="22">
        <v>2336</v>
      </c>
      <c r="F18" s="12">
        <f t="shared" si="0"/>
        <v>26</v>
      </c>
      <c r="G18" s="12">
        <f t="shared" si="1"/>
        <v>5</v>
      </c>
      <c r="H18" s="12">
        <f>F18*$D$77</f>
        <v>163.28</v>
      </c>
      <c r="I18" s="12">
        <f>G18*$E$77</f>
        <v>19.2</v>
      </c>
      <c r="J18" s="1">
        <f t="shared" si="2"/>
        <v>182.48</v>
      </c>
      <c r="K18" s="1">
        <f t="shared" si="3"/>
        <v>14.5984</v>
      </c>
      <c r="L18" s="13">
        <f t="shared" si="4"/>
        <v>197.0784</v>
      </c>
    </row>
    <row r="19" spans="1:12" ht="15">
      <c r="A19" s="20" t="s">
        <v>23</v>
      </c>
      <c r="B19" s="22">
        <v>9874</v>
      </c>
      <c r="C19" s="22">
        <v>5055</v>
      </c>
      <c r="D19" s="22">
        <v>10040</v>
      </c>
      <c r="E19" s="22">
        <v>5127</v>
      </c>
      <c r="F19" s="12">
        <f t="shared" si="0"/>
        <v>166</v>
      </c>
      <c r="G19" s="12">
        <f t="shared" si="1"/>
        <v>72</v>
      </c>
      <c r="H19" s="12">
        <f>F19*$D$77</f>
        <v>1042.48</v>
      </c>
      <c r="I19" s="12">
        <f>G19*$E$77</f>
        <v>276.48</v>
      </c>
      <c r="J19" s="1">
        <f t="shared" si="2"/>
        <v>1318.96</v>
      </c>
      <c r="K19" s="1">
        <f t="shared" si="3"/>
        <v>105.5168</v>
      </c>
      <c r="L19" s="13">
        <f t="shared" si="4"/>
        <v>1424.4768000000001</v>
      </c>
    </row>
    <row r="20" spans="1:12" ht="15">
      <c r="A20" s="20" t="s">
        <v>24</v>
      </c>
      <c r="B20" s="22">
        <v>11003</v>
      </c>
      <c r="C20" s="22">
        <v>5631</v>
      </c>
      <c r="D20" s="22">
        <v>11133</v>
      </c>
      <c r="E20" s="22">
        <v>5731</v>
      </c>
      <c r="F20" s="12">
        <f t="shared" si="0"/>
        <v>130</v>
      </c>
      <c r="G20" s="12">
        <f t="shared" si="1"/>
        <v>100</v>
      </c>
      <c r="H20" s="12">
        <f>F20*$D$77</f>
        <v>816.4</v>
      </c>
      <c r="I20" s="12">
        <f>G20*$E$77</f>
        <v>384</v>
      </c>
      <c r="J20" s="1">
        <f t="shared" si="2"/>
        <v>1200.4</v>
      </c>
      <c r="K20" s="1">
        <f t="shared" si="3"/>
        <v>96.03200000000001</v>
      </c>
      <c r="L20" s="13">
        <f t="shared" si="4"/>
        <v>1296.432</v>
      </c>
    </row>
    <row r="21" spans="1:12" ht="15">
      <c r="A21" s="20" t="s">
        <v>25</v>
      </c>
      <c r="B21" s="22">
        <v>3895</v>
      </c>
      <c r="C21" s="22">
        <v>2240</v>
      </c>
      <c r="D21" s="22">
        <v>3922</v>
      </c>
      <c r="E21" s="22">
        <v>2268</v>
      </c>
      <c r="F21" s="12">
        <f t="shared" si="0"/>
        <v>27</v>
      </c>
      <c r="G21" s="12">
        <f t="shared" si="1"/>
        <v>28</v>
      </c>
      <c r="H21" s="12">
        <f>F21*$D$77</f>
        <v>169.56</v>
      </c>
      <c r="I21" s="12">
        <f>G21*$E$77</f>
        <v>107.52</v>
      </c>
      <c r="J21" s="1">
        <f t="shared" si="2"/>
        <v>277.08</v>
      </c>
      <c r="K21" s="1">
        <f t="shared" si="3"/>
        <v>22.1664</v>
      </c>
      <c r="L21" s="13">
        <f t="shared" si="4"/>
        <v>299.2464</v>
      </c>
    </row>
    <row r="22" spans="1:12" ht="15">
      <c r="A22" s="20" t="s">
        <v>26</v>
      </c>
      <c r="B22" s="22">
        <v>171</v>
      </c>
      <c r="C22" s="22">
        <v>16</v>
      </c>
      <c r="D22" s="22">
        <v>183</v>
      </c>
      <c r="E22" s="22">
        <v>20</v>
      </c>
      <c r="F22" s="12">
        <f t="shared" si="0"/>
        <v>12</v>
      </c>
      <c r="G22" s="12">
        <f t="shared" si="1"/>
        <v>4</v>
      </c>
      <c r="H22" s="12">
        <f>F22*$D$77</f>
        <v>75.36</v>
      </c>
      <c r="I22" s="12">
        <f>G22*$E$77</f>
        <v>15.36</v>
      </c>
      <c r="J22" s="1">
        <f t="shared" si="2"/>
        <v>90.72</v>
      </c>
      <c r="K22" s="1">
        <f t="shared" si="3"/>
        <v>7.2576</v>
      </c>
      <c r="L22" s="13">
        <f t="shared" si="4"/>
        <v>97.9776</v>
      </c>
    </row>
    <row r="23" spans="1:12" ht="15">
      <c r="A23" s="20" t="s">
        <v>27</v>
      </c>
      <c r="B23" s="22">
        <v>0</v>
      </c>
      <c r="C23" s="22">
        <v>0</v>
      </c>
      <c r="D23" s="22">
        <v>0</v>
      </c>
      <c r="E23" s="22">
        <v>0</v>
      </c>
      <c r="F23" s="12">
        <f>D23-B23</f>
        <v>0</v>
      </c>
      <c r="G23" s="12">
        <f>E23-C23</f>
        <v>0</v>
      </c>
      <c r="H23" s="12">
        <f>F23*$D$77</f>
        <v>0</v>
      </c>
      <c r="I23" s="12">
        <f>G23*$E$77</f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5">
      <c r="A24" s="20" t="s">
        <v>28</v>
      </c>
      <c r="B24" s="22">
        <v>2976</v>
      </c>
      <c r="C24" s="22">
        <v>597</v>
      </c>
      <c r="D24" s="22">
        <v>3036</v>
      </c>
      <c r="E24" s="22">
        <v>609</v>
      </c>
      <c r="F24" s="29">
        <f t="shared" si="0"/>
        <v>60</v>
      </c>
      <c r="G24" s="29">
        <f t="shared" si="1"/>
        <v>12</v>
      </c>
      <c r="H24" s="12">
        <f>F24*$D$77</f>
        <v>376.8</v>
      </c>
      <c r="I24" s="12">
        <f>G24*$E$77</f>
        <v>46.08</v>
      </c>
      <c r="J24" s="1">
        <f t="shared" si="2"/>
        <v>422.88</v>
      </c>
      <c r="K24" s="1">
        <f t="shared" si="3"/>
        <v>33.8304</v>
      </c>
      <c r="L24" s="13">
        <f t="shared" si="4"/>
        <v>456.7104</v>
      </c>
    </row>
    <row r="25" spans="1:12" ht="15">
      <c r="A25" s="20" t="s">
        <v>28</v>
      </c>
      <c r="B25" s="22">
        <v>307</v>
      </c>
      <c r="C25" s="22">
        <v>70</v>
      </c>
      <c r="D25" s="22">
        <v>318</v>
      </c>
      <c r="E25" s="22">
        <v>73</v>
      </c>
      <c r="F25" s="12">
        <f t="shared" si="0"/>
        <v>11</v>
      </c>
      <c r="G25" s="12">
        <f t="shared" si="1"/>
        <v>3</v>
      </c>
      <c r="H25" s="12">
        <f>F25*$D$77</f>
        <v>69.08</v>
      </c>
      <c r="I25" s="12">
        <f>G25*$E$77</f>
        <v>11.52</v>
      </c>
      <c r="J25" s="1">
        <f t="shared" si="2"/>
        <v>80.6</v>
      </c>
      <c r="K25" s="1">
        <f t="shared" si="3"/>
        <v>6.4479999999999995</v>
      </c>
      <c r="L25" s="13">
        <f t="shared" si="4"/>
        <v>87.04799999999999</v>
      </c>
    </row>
    <row r="26" spans="1:12" ht="15">
      <c r="A26" s="20" t="s">
        <v>29</v>
      </c>
      <c r="B26" s="22">
        <v>797</v>
      </c>
      <c r="C26" s="22">
        <v>398</v>
      </c>
      <c r="D26" s="22">
        <v>802</v>
      </c>
      <c r="E26" s="22">
        <v>398</v>
      </c>
      <c r="F26" s="12">
        <f t="shared" si="0"/>
        <v>5</v>
      </c>
      <c r="G26" s="12">
        <f t="shared" si="1"/>
        <v>0</v>
      </c>
      <c r="H26" s="12">
        <f>F26*$D$77</f>
        <v>31.400000000000002</v>
      </c>
      <c r="I26" s="12">
        <f>G26*$E$77</f>
        <v>0</v>
      </c>
      <c r="J26" s="1">
        <f t="shared" si="2"/>
        <v>31.400000000000002</v>
      </c>
      <c r="K26" s="1">
        <f t="shared" si="3"/>
        <v>2.512</v>
      </c>
      <c r="L26" s="13">
        <f t="shared" si="4"/>
        <v>33.912</v>
      </c>
    </row>
    <row r="27" spans="1:12" ht="15">
      <c r="A27" s="20" t="s">
        <v>30</v>
      </c>
      <c r="B27" s="22">
        <v>6633</v>
      </c>
      <c r="C27" s="22">
        <v>2117</v>
      </c>
      <c r="D27" s="22">
        <v>6841</v>
      </c>
      <c r="E27" s="22">
        <v>2151</v>
      </c>
      <c r="F27" s="12">
        <f t="shared" si="0"/>
        <v>208</v>
      </c>
      <c r="G27" s="12">
        <f t="shared" si="1"/>
        <v>34</v>
      </c>
      <c r="H27" s="12">
        <f>F27*$D$77</f>
        <v>1306.24</v>
      </c>
      <c r="I27" s="12">
        <f>G27*$E$77</f>
        <v>130.56</v>
      </c>
      <c r="J27" s="1">
        <f t="shared" si="2"/>
        <v>1436.8</v>
      </c>
      <c r="K27" s="1">
        <f t="shared" si="3"/>
        <v>114.944</v>
      </c>
      <c r="L27" s="13">
        <f t="shared" si="4"/>
        <v>1551.744</v>
      </c>
    </row>
    <row r="28" spans="1:12" ht="15">
      <c r="A28" s="20" t="s">
        <v>31</v>
      </c>
      <c r="B28" s="22">
        <v>5827</v>
      </c>
      <c r="C28" s="22">
        <v>516</v>
      </c>
      <c r="D28" s="22">
        <v>6002</v>
      </c>
      <c r="E28" s="22">
        <v>531</v>
      </c>
      <c r="F28" s="12">
        <f t="shared" si="0"/>
        <v>175</v>
      </c>
      <c r="G28" s="12">
        <f t="shared" si="1"/>
        <v>15</v>
      </c>
      <c r="H28" s="12">
        <f>F28*$D$77</f>
        <v>1099</v>
      </c>
      <c r="I28" s="12">
        <f>G28*$E$77</f>
        <v>57.599999999999994</v>
      </c>
      <c r="J28" s="1">
        <f t="shared" si="2"/>
        <v>1156.6</v>
      </c>
      <c r="K28" s="1">
        <f t="shared" si="3"/>
        <v>92.52799999999999</v>
      </c>
      <c r="L28" s="13">
        <f t="shared" si="4"/>
        <v>1249.128</v>
      </c>
    </row>
    <row r="29" spans="1:12" ht="15">
      <c r="A29" s="20" t="s">
        <v>32</v>
      </c>
      <c r="B29" s="22">
        <v>1078</v>
      </c>
      <c r="C29" s="22">
        <v>194</v>
      </c>
      <c r="D29" s="22">
        <v>1099</v>
      </c>
      <c r="E29" s="22">
        <v>199</v>
      </c>
      <c r="F29" s="12">
        <f t="shared" si="0"/>
        <v>21</v>
      </c>
      <c r="G29" s="12">
        <f t="shared" si="1"/>
        <v>5</v>
      </c>
      <c r="H29" s="12">
        <f>F29*$D$77</f>
        <v>131.88</v>
      </c>
      <c r="I29" s="12">
        <f>G29*$E$77</f>
        <v>19.2</v>
      </c>
      <c r="J29" s="1">
        <f t="shared" si="2"/>
        <v>151.07999999999998</v>
      </c>
      <c r="K29" s="1">
        <f t="shared" si="3"/>
        <v>12.0864</v>
      </c>
      <c r="L29" s="13">
        <f t="shared" si="4"/>
        <v>163.16639999999998</v>
      </c>
    </row>
    <row r="30" spans="1:12" ht="15">
      <c r="A30" s="20" t="s">
        <v>33</v>
      </c>
      <c r="B30" s="22">
        <v>2240</v>
      </c>
      <c r="C30" s="22">
        <v>486</v>
      </c>
      <c r="D30" s="22">
        <v>2351</v>
      </c>
      <c r="E30" s="22">
        <v>505</v>
      </c>
      <c r="F30" s="12">
        <f t="shared" si="0"/>
        <v>111</v>
      </c>
      <c r="G30" s="12">
        <f t="shared" si="1"/>
        <v>19</v>
      </c>
      <c r="H30" s="12">
        <f>F30*$D$77</f>
        <v>697.08</v>
      </c>
      <c r="I30" s="12">
        <f>G30*$E$77</f>
        <v>72.96</v>
      </c>
      <c r="J30" s="1">
        <f t="shared" si="2"/>
        <v>770.0400000000001</v>
      </c>
      <c r="K30" s="1">
        <f t="shared" si="3"/>
        <v>61.60320000000001</v>
      </c>
      <c r="L30" s="13">
        <f t="shared" si="4"/>
        <v>831.6432000000001</v>
      </c>
    </row>
    <row r="31" spans="1:12" ht="15">
      <c r="A31" s="20" t="s">
        <v>34</v>
      </c>
      <c r="B31" s="22">
        <v>9723</v>
      </c>
      <c r="C31" s="22">
        <v>4179</v>
      </c>
      <c r="D31" s="22">
        <v>9914</v>
      </c>
      <c r="E31" s="22">
        <v>4220</v>
      </c>
      <c r="F31" s="12">
        <f t="shared" si="0"/>
        <v>191</v>
      </c>
      <c r="G31" s="12">
        <f t="shared" si="1"/>
        <v>41</v>
      </c>
      <c r="H31" s="12">
        <f>F31*$D$77</f>
        <v>1199.48</v>
      </c>
      <c r="I31" s="12">
        <f>G31*$E$77</f>
        <v>157.44</v>
      </c>
      <c r="J31" s="1">
        <f t="shared" si="2"/>
        <v>1356.92</v>
      </c>
      <c r="K31" s="1">
        <f t="shared" si="3"/>
        <v>108.5536</v>
      </c>
      <c r="L31" s="13">
        <f t="shared" si="4"/>
        <v>1465.4736</v>
      </c>
    </row>
    <row r="32" spans="1:12" ht="15">
      <c r="A32" s="20" t="s">
        <v>35</v>
      </c>
      <c r="B32" s="22">
        <v>21767</v>
      </c>
      <c r="C32" s="22">
        <v>9430</v>
      </c>
      <c r="D32" s="22">
        <v>21819</v>
      </c>
      <c r="E32" s="22">
        <v>9458</v>
      </c>
      <c r="F32" s="12">
        <f t="shared" si="0"/>
        <v>52</v>
      </c>
      <c r="G32" s="12">
        <f t="shared" si="1"/>
        <v>28</v>
      </c>
      <c r="H32" s="12">
        <f>F32*$D$77</f>
        <v>326.56</v>
      </c>
      <c r="I32" s="12">
        <f>G32*$E$77</f>
        <v>107.52</v>
      </c>
      <c r="J32" s="1">
        <f t="shared" si="2"/>
        <v>434.08</v>
      </c>
      <c r="K32" s="1">
        <f t="shared" si="3"/>
        <v>34.7264</v>
      </c>
      <c r="L32" s="13">
        <f t="shared" si="4"/>
        <v>468.8064</v>
      </c>
    </row>
    <row r="33" spans="1:12" ht="15">
      <c r="A33" s="20" t="s">
        <v>76</v>
      </c>
      <c r="B33" s="22">
        <v>1175</v>
      </c>
      <c r="C33" s="22">
        <v>349</v>
      </c>
      <c r="D33" s="22">
        <v>1191</v>
      </c>
      <c r="E33" s="22">
        <v>352</v>
      </c>
      <c r="F33" s="12">
        <f t="shared" si="0"/>
        <v>16</v>
      </c>
      <c r="G33" s="12">
        <f t="shared" si="1"/>
        <v>3</v>
      </c>
      <c r="H33" s="12">
        <f>F33*$D$77</f>
        <v>100.48</v>
      </c>
      <c r="I33" s="12">
        <f>G33*$E$77</f>
        <v>11.52</v>
      </c>
      <c r="J33" s="1">
        <f t="shared" si="2"/>
        <v>112</v>
      </c>
      <c r="K33" s="1">
        <f t="shared" si="3"/>
        <v>8.96</v>
      </c>
      <c r="L33" s="13">
        <f t="shared" si="4"/>
        <v>120.96000000000001</v>
      </c>
    </row>
    <row r="34" spans="1:12" ht="15">
      <c r="A34" s="20" t="s">
        <v>36</v>
      </c>
      <c r="B34" s="22">
        <v>10525</v>
      </c>
      <c r="C34" s="22">
        <v>3966</v>
      </c>
      <c r="D34" s="22">
        <v>10744</v>
      </c>
      <c r="E34" s="22">
        <v>4052</v>
      </c>
      <c r="F34" s="12">
        <f t="shared" si="0"/>
        <v>219</v>
      </c>
      <c r="G34" s="12">
        <f t="shared" si="1"/>
        <v>86</v>
      </c>
      <c r="H34" s="12">
        <f>F34*$D$77</f>
        <v>1375.3200000000002</v>
      </c>
      <c r="I34" s="12">
        <f>G34*$E$77</f>
        <v>330.24</v>
      </c>
      <c r="J34" s="1">
        <f>H34+I34</f>
        <v>1705.5600000000002</v>
      </c>
      <c r="K34" s="1">
        <f t="shared" si="3"/>
        <v>136.44480000000001</v>
      </c>
      <c r="L34" s="13">
        <f aca="true" t="shared" si="5" ref="L34:L68">J34+K34</f>
        <v>1842.0048000000002</v>
      </c>
    </row>
    <row r="35" spans="1:12" ht="15">
      <c r="A35" s="20" t="s">
        <v>37</v>
      </c>
      <c r="B35" s="22">
        <v>1998</v>
      </c>
      <c r="C35" s="22">
        <v>1004</v>
      </c>
      <c r="D35" s="22">
        <v>1998</v>
      </c>
      <c r="E35" s="22">
        <v>1004</v>
      </c>
      <c r="F35" s="12">
        <f t="shared" si="0"/>
        <v>0</v>
      </c>
      <c r="G35" s="12">
        <f t="shared" si="1"/>
        <v>0</v>
      </c>
      <c r="H35" s="12">
        <f>F35*$D$77</f>
        <v>0</v>
      </c>
      <c r="I35" s="12">
        <f>G35*$E$77</f>
        <v>0</v>
      </c>
      <c r="J35" s="1">
        <f>H35+I35</f>
        <v>0</v>
      </c>
      <c r="K35" s="1">
        <f t="shared" si="3"/>
        <v>0</v>
      </c>
      <c r="L35" s="13">
        <f t="shared" si="5"/>
        <v>0</v>
      </c>
    </row>
    <row r="36" spans="1:12" ht="15">
      <c r="A36" s="20" t="s">
        <v>38</v>
      </c>
      <c r="B36" s="22">
        <v>4178</v>
      </c>
      <c r="C36" s="22">
        <v>1455</v>
      </c>
      <c r="D36" s="22">
        <v>4301</v>
      </c>
      <c r="E36" s="22">
        <v>1516</v>
      </c>
      <c r="F36" s="12">
        <f t="shared" si="0"/>
        <v>123</v>
      </c>
      <c r="G36" s="12">
        <f t="shared" si="1"/>
        <v>61</v>
      </c>
      <c r="H36" s="12">
        <f>F36*$D$77</f>
        <v>772.44</v>
      </c>
      <c r="I36" s="12">
        <f>G36*$E$77</f>
        <v>234.23999999999998</v>
      </c>
      <c r="J36" s="1">
        <f t="shared" si="2"/>
        <v>1006.6800000000001</v>
      </c>
      <c r="K36" s="1">
        <f aca="true" t="shared" si="6" ref="K36:K72">J36*$K$2</f>
        <v>80.5344</v>
      </c>
      <c r="L36" s="13">
        <f t="shared" si="5"/>
        <v>1087.2144</v>
      </c>
    </row>
    <row r="37" spans="1:12" ht="15">
      <c r="A37" s="20" t="s">
        <v>39</v>
      </c>
      <c r="B37" s="22">
        <v>16937</v>
      </c>
      <c r="C37" s="22">
        <v>7144</v>
      </c>
      <c r="D37" s="22">
        <v>17128</v>
      </c>
      <c r="E37" s="22">
        <v>7242</v>
      </c>
      <c r="F37" s="12">
        <f t="shared" si="0"/>
        <v>191</v>
      </c>
      <c r="G37" s="12">
        <f t="shared" si="1"/>
        <v>98</v>
      </c>
      <c r="H37" s="12">
        <f>F37*$D$77</f>
        <v>1199.48</v>
      </c>
      <c r="I37" s="12">
        <f>G37*$E$77</f>
        <v>376.32</v>
      </c>
      <c r="J37" s="1">
        <f t="shared" si="2"/>
        <v>1575.8</v>
      </c>
      <c r="K37" s="1">
        <f t="shared" si="6"/>
        <v>126.064</v>
      </c>
      <c r="L37" s="13">
        <f t="shared" si="5"/>
        <v>1701.864</v>
      </c>
    </row>
    <row r="38" spans="1:12" ht="15">
      <c r="A38" s="20" t="s">
        <v>40</v>
      </c>
      <c r="B38" s="22">
        <v>32648</v>
      </c>
      <c r="C38" s="22">
        <v>11112</v>
      </c>
      <c r="D38" s="22">
        <v>32858</v>
      </c>
      <c r="E38" s="22">
        <v>11168</v>
      </c>
      <c r="F38" s="12">
        <f t="shared" si="0"/>
        <v>210</v>
      </c>
      <c r="G38" s="12">
        <f t="shared" si="1"/>
        <v>56</v>
      </c>
      <c r="H38" s="12">
        <f>F38*$D$77</f>
        <v>1318.8</v>
      </c>
      <c r="I38" s="12">
        <f>G38*$E$77</f>
        <v>215.04</v>
      </c>
      <c r="J38" s="1">
        <f t="shared" si="2"/>
        <v>1533.84</v>
      </c>
      <c r="K38" s="1">
        <f t="shared" si="6"/>
        <v>122.7072</v>
      </c>
      <c r="L38" s="13">
        <f t="shared" si="5"/>
        <v>1656.5472</v>
      </c>
    </row>
    <row r="39" spans="1:12" ht="15">
      <c r="A39" s="20" t="s">
        <v>41</v>
      </c>
      <c r="B39" s="22">
        <v>12046</v>
      </c>
      <c r="C39" s="22">
        <v>3683</v>
      </c>
      <c r="D39" s="22">
        <v>12306</v>
      </c>
      <c r="E39" s="22">
        <v>3734</v>
      </c>
      <c r="F39" s="12">
        <f t="shared" si="0"/>
        <v>260</v>
      </c>
      <c r="G39" s="12">
        <f t="shared" si="1"/>
        <v>51</v>
      </c>
      <c r="H39" s="12">
        <f>F39*$D$77</f>
        <v>1632.8</v>
      </c>
      <c r="I39" s="12">
        <f>G39*$E$77</f>
        <v>195.84</v>
      </c>
      <c r="J39" s="1">
        <f t="shared" si="2"/>
        <v>1828.6399999999999</v>
      </c>
      <c r="K39" s="1">
        <f t="shared" si="6"/>
        <v>146.2912</v>
      </c>
      <c r="L39" s="13">
        <f t="shared" si="5"/>
        <v>1974.9312</v>
      </c>
    </row>
    <row r="40" spans="1:12" ht="15">
      <c r="A40" s="20" t="s">
        <v>42</v>
      </c>
      <c r="B40" s="22">
        <v>5353</v>
      </c>
      <c r="C40" s="22">
        <v>1282</v>
      </c>
      <c r="D40" s="22">
        <v>5440</v>
      </c>
      <c r="E40" s="22">
        <v>1301</v>
      </c>
      <c r="F40" s="12">
        <f t="shared" si="0"/>
        <v>87</v>
      </c>
      <c r="G40" s="12">
        <f t="shared" si="1"/>
        <v>19</v>
      </c>
      <c r="H40" s="12">
        <f>F40*$D$77</f>
        <v>546.36</v>
      </c>
      <c r="I40" s="12">
        <f>G40*$E$77</f>
        <v>72.96</v>
      </c>
      <c r="J40" s="1">
        <f t="shared" si="2"/>
        <v>619.32</v>
      </c>
      <c r="K40" s="1">
        <f t="shared" si="6"/>
        <v>49.54560000000001</v>
      </c>
      <c r="L40" s="13">
        <f t="shared" si="5"/>
        <v>668.8656000000001</v>
      </c>
    </row>
    <row r="41" spans="1:12" ht="15">
      <c r="A41" s="20" t="s">
        <v>43</v>
      </c>
      <c r="B41" s="22">
        <v>6481</v>
      </c>
      <c r="C41" s="22">
        <v>2484</v>
      </c>
      <c r="D41" s="22">
        <v>6563</v>
      </c>
      <c r="E41" s="22">
        <v>2522</v>
      </c>
      <c r="F41" s="12">
        <f t="shared" si="0"/>
        <v>82</v>
      </c>
      <c r="G41" s="12">
        <f t="shared" si="1"/>
        <v>38</v>
      </c>
      <c r="H41" s="12">
        <f>F41*$D$77</f>
        <v>514.96</v>
      </c>
      <c r="I41" s="12">
        <f>G41*$E$77</f>
        <v>145.92</v>
      </c>
      <c r="J41" s="1">
        <f t="shared" si="2"/>
        <v>660.88</v>
      </c>
      <c r="K41" s="1">
        <f t="shared" si="6"/>
        <v>52.870400000000004</v>
      </c>
      <c r="L41" s="13">
        <f t="shared" si="5"/>
        <v>713.7504</v>
      </c>
    </row>
    <row r="42" spans="1:12" ht="15">
      <c r="A42" s="20" t="s">
        <v>44</v>
      </c>
      <c r="B42" s="22">
        <v>14581</v>
      </c>
      <c r="C42" s="22">
        <v>8503</v>
      </c>
      <c r="D42" s="22">
        <v>14693</v>
      </c>
      <c r="E42" s="22">
        <v>8599</v>
      </c>
      <c r="F42" s="12">
        <f t="shared" si="0"/>
        <v>112</v>
      </c>
      <c r="G42" s="12">
        <f t="shared" si="1"/>
        <v>96</v>
      </c>
      <c r="H42" s="12">
        <f>F42*$D$77</f>
        <v>703.36</v>
      </c>
      <c r="I42" s="12">
        <f>G42*$E$77</f>
        <v>368.64</v>
      </c>
      <c r="J42" s="1">
        <f t="shared" si="2"/>
        <v>1072</v>
      </c>
      <c r="K42" s="1">
        <f t="shared" si="6"/>
        <v>85.76</v>
      </c>
      <c r="L42" s="13">
        <f t="shared" si="5"/>
        <v>1157.76</v>
      </c>
    </row>
    <row r="43" spans="1:12" ht="15">
      <c r="A43" s="20" t="s">
        <v>45</v>
      </c>
      <c r="B43" s="22">
        <v>4815</v>
      </c>
      <c r="C43" s="22">
        <v>2221</v>
      </c>
      <c r="D43" s="22">
        <v>4980</v>
      </c>
      <c r="E43" s="22">
        <v>2292</v>
      </c>
      <c r="F43" s="12">
        <f t="shared" si="0"/>
        <v>165</v>
      </c>
      <c r="G43" s="12">
        <f t="shared" si="1"/>
        <v>71</v>
      </c>
      <c r="H43" s="12">
        <f>F43*$D$77</f>
        <v>1036.2</v>
      </c>
      <c r="I43" s="12">
        <f>G43*$E$77</f>
        <v>272.64</v>
      </c>
      <c r="J43" s="1">
        <f t="shared" si="2"/>
        <v>1308.8400000000001</v>
      </c>
      <c r="K43" s="1">
        <f t="shared" si="6"/>
        <v>104.70720000000001</v>
      </c>
      <c r="L43" s="13">
        <f t="shared" si="5"/>
        <v>1413.5472000000002</v>
      </c>
    </row>
    <row r="44" spans="1:12" ht="15">
      <c r="A44" s="20" t="s">
        <v>46</v>
      </c>
      <c r="B44" s="22">
        <v>665</v>
      </c>
      <c r="C44" s="22">
        <v>353</v>
      </c>
      <c r="D44" s="22">
        <v>830</v>
      </c>
      <c r="E44" s="22">
        <v>454</v>
      </c>
      <c r="F44" s="12">
        <f t="shared" si="0"/>
        <v>165</v>
      </c>
      <c r="G44" s="12">
        <f t="shared" si="1"/>
        <v>101</v>
      </c>
      <c r="H44" s="12">
        <f>F44*$D$77</f>
        <v>1036.2</v>
      </c>
      <c r="I44" s="12">
        <f>G44*$E$77</f>
        <v>387.84</v>
      </c>
      <c r="J44" s="1">
        <f t="shared" si="2"/>
        <v>1424.04</v>
      </c>
      <c r="K44" s="1">
        <f t="shared" si="6"/>
        <v>113.9232</v>
      </c>
      <c r="L44" s="13">
        <f t="shared" si="5"/>
        <v>1537.9632</v>
      </c>
    </row>
    <row r="45" spans="1:12" ht="15">
      <c r="A45" s="20" t="s">
        <v>47</v>
      </c>
      <c r="B45" s="22">
        <v>13</v>
      </c>
      <c r="C45" s="22">
        <v>10</v>
      </c>
      <c r="D45" s="22">
        <v>13</v>
      </c>
      <c r="E45" s="22">
        <v>10</v>
      </c>
      <c r="F45" s="12">
        <f t="shared" si="0"/>
        <v>0</v>
      </c>
      <c r="G45" s="12">
        <f t="shared" si="1"/>
        <v>0</v>
      </c>
      <c r="H45" s="12">
        <f>F45*$D$77</f>
        <v>0</v>
      </c>
      <c r="I45" s="12">
        <f>G45*$E$77</f>
        <v>0</v>
      </c>
      <c r="J45" s="1">
        <f t="shared" si="2"/>
        <v>0</v>
      </c>
      <c r="K45" s="1">
        <f t="shared" si="6"/>
        <v>0</v>
      </c>
      <c r="L45" s="13">
        <f t="shared" si="5"/>
        <v>0</v>
      </c>
    </row>
    <row r="46" spans="1:12" ht="15">
      <c r="A46" s="20" t="s">
        <v>48</v>
      </c>
      <c r="B46" s="22">
        <v>22201</v>
      </c>
      <c r="C46" s="22">
        <v>9036</v>
      </c>
      <c r="D46" s="22">
        <v>22368</v>
      </c>
      <c r="E46" s="22">
        <v>9103</v>
      </c>
      <c r="F46" s="12">
        <f t="shared" si="0"/>
        <v>167</v>
      </c>
      <c r="G46" s="12">
        <f t="shared" si="1"/>
        <v>67</v>
      </c>
      <c r="H46" s="12">
        <f>F46*$D$77</f>
        <v>1048.76</v>
      </c>
      <c r="I46" s="12">
        <f>G46*$E$77</f>
        <v>257.28</v>
      </c>
      <c r="J46" s="1">
        <f t="shared" si="2"/>
        <v>1306.04</v>
      </c>
      <c r="K46" s="1">
        <f t="shared" si="6"/>
        <v>104.4832</v>
      </c>
      <c r="L46" s="13">
        <f t="shared" si="5"/>
        <v>1410.5231999999999</v>
      </c>
    </row>
    <row r="47" spans="1:12" ht="15">
      <c r="A47" s="20" t="s">
        <v>49</v>
      </c>
      <c r="B47" s="22">
        <v>78</v>
      </c>
      <c r="C47" s="22">
        <v>38</v>
      </c>
      <c r="D47" s="22">
        <v>78</v>
      </c>
      <c r="E47" s="22">
        <v>38</v>
      </c>
      <c r="F47" s="12">
        <f>D47-B47</f>
        <v>0</v>
      </c>
      <c r="G47" s="12">
        <f>E47-C47</f>
        <v>0</v>
      </c>
      <c r="H47" s="12">
        <f>F47*$D$77</f>
        <v>0</v>
      </c>
      <c r="I47" s="12">
        <f>G47*$E$77</f>
        <v>0</v>
      </c>
      <c r="J47" s="1">
        <f>H47+I47</f>
        <v>0</v>
      </c>
      <c r="K47" s="1">
        <f>J47*$K$2</f>
        <v>0</v>
      </c>
      <c r="L47" s="13">
        <f t="shared" si="5"/>
        <v>0</v>
      </c>
    </row>
    <row r="48" spans="1:12" ht="15">
      <c r="A48" s="20" t="s">
        <v>49</v>
      </c>
      <c r="B48" s="22">
        <v>793</v>
      </c>
      <c r="C48" s="22">
        <v>233</v>
      </c>
      <c r="D48" s="22">
        <v>793</v>
      </c>
      <c r="E48" s="22">
        <v>233</v>
      </c>
      <c r="F48" s="12">
        <f>D48-B48</f>
        <v>0</v>
      </c>
      <c r="G48" s="12">
        <f>E48-C48</f>
        <v>0</v>
      </c>
      <c r="H48" s="12">
        <f>F48*$D$77</f>
        <v>0</v>
      </c>
      <c r="I48" s="12">
        <f>G48*$E$77</f>
        <v>0</v>
      </c>
      <c r="J48" s="1">
        <f>H48+I48</f>
        <v>0</v>
      </c>
      <c r="K48" s="1">
        <f t="shared" si="6"/>
        <v>0</v>
      </c>
      <c r="L48" s="13">
        <f t="shared" si="5"/>
        <v>0</v>
      </c>
    </row>
    <row r="49" spans="1:12" ht="15">
      <c r="A49" s="20" t="s">
        <v>50</v>
      </c>
      <c r="B49" s="32">
        <v>7311</v>
      </c>
      <c r="C49" s="32">
        <v>4305</v>
      </c>
      <c r="D49" s="22">
        <v>7642</v>
      </c>
      <c r="E49" s="22">
        <v>4496</v>
      </c>
      <c r="F49" s="12">
        <f>D49-B49</f>
        <v>331</v>
      </c>
      <c r="G49" s="12">
        <f>E49-C49</f>
        <v>191</v>
      </c>
      <c r="H49" s="12">
        <f>F49*$D$77</f>
        <v>2078.6800000000003</v>
      </c>
      <c r="I49" s="12">
        <f>G49*$E$77</f>
        <v>733.4399999999999</v>
      </c>
      <c r="J49" s="1">
        <f>H49+I49</f>
        <v>2812.1200000000003</v>
      </c>
      <c r="K49" s="1">
        <f>J49*$K$2</f>
        <v>224.96960000000004</v>
      </c>
      <c r="L49" s="13">
        <f>J49+K49</f>
        <v>3037.0896000000002</v>
      </c>
    </row>
    <row r="50" spans="1:12" ht="15">
      <c r="A50" s="31" t="s">
        <v>79</v>
      </c>
      <c r="B50" s="22">
        <v>2182</v>
      </c>
      <c r="C50" s="22">
        <v>640</v>
      </c>
      <c r="D50" s="22">
        <v>2313</v>
      </c>
      <c r="E50" s="22">
        <v>687</v>
      </c>
      <c r="F50" s="12">
        <f>D50-B50</f>
        <v>131</v>
      </c>
      <c r="G50" s="12">
        <f>E50-C50</f>
        <v>47</v>
      </c>
      <c r="H50" s="12">
        <f>F50*$D$77</f>
        <v>822.6800000000001</v>
      </c>
      <c r="I50" s="12">
        <f>G50*$E$77</f>
        <v>180.48</v>
      </c>
      <c r="J50" s="1">
        <f>H50+I50</f>
        <v>1003.1600000000001</v>
      </c>
      <c r="K50" s="1">
        <f>J50*$K$2</f>
        <v>80.25280000000001</v>
      </c>
      <c r="L50" s="13">
        <f>J50+K50</f>
        <v>1083.4128</v>
      </c>
    </row>
    <row r="51" spans="1:12" ht="15">
      <c r="A51" s="31" t="s">
        <v>73</v>
      </c>
      <c r="B51" s="22">
        <v>1396</v>
      </c>
      <c r="C51" s="22">
        <v>464</v>
      </c>
      <c r="D51" s="22">
        <v>1538</v>
      </c>
      <c r="E51" s="22">
        <v>502</v>
      </c>
      <c r="F51" s="12">
        <f>D51-B51</f>
        <v>142</v>
      </c>
      <c r="G51" s="12">
        <f>E51-C51</f>
        <v>38</v>
      </c>
      <c r="H51" s="12">
        <f>F51*$D$77</f>
        <v>891.76</v>
      </c>
      <c r="I51" s="12">
        <f>G51*$E$77</f>
        <v>145.92</v>
      </c>
      <c r="J51" s="1">
        <f>H51+I51</f>
        <v>1037.68</v>
      </c>
      <c r="K51" s="1">
        <f>J51*$K$2</f>
        <v>83.01440000000001</v>
      </c>
      <c r="L51" s="13">
        <f>J51+K51</f>
        <v>1120.6944</v>
      </c>
    </row>
    <row r="52" spans="1:12" ht="15">
      <c r="A52" s="31" t="s">
        <v>81</v>
      </c>
      <c r="B52" s="22">
        <v>667</v>
      </c>
      <c r="C52" s="22">
        <v>419</v>
      </c>
      <c r="D52" s="22">
        <v>794</v>
      </c>
      <c r="E52" s="22">
        <v>449</v>
      </c>
      <c r="F52" s="12">
        <f>D52-B52</f>
        <v>127</v>
      </c>
      <c r="G52" s="12">
        <f>E52-C52</f>
        <v>30</v>
      </c>
      <c r="H52" s="12">
        <f>F52*$D$77</f>
        <v>797.5600000000001</v>
      </c>
      <c r="I52" s="12">
        <f>G52*$E$77</f>
        <v>115.19999999999999</v>
      </c>
      <c r="J52" s="1">
        <f>H52+I52</f>
        <v>912.76</v>
      </c>
      <c r="K52" s="1">
        <f>J52*$K$2</f>
        <v>73.0208</v>
      </c>
      <c r="L52" s="13">
        <f>J52+K52</f>
        <v>985.7808</v>
      </c>
    </row>
    <row r="53" spans="1:12" ht="15">
      <c r="A53" s="20" t="s">
        <v>52</v>
      </c>
      <c r="B53" s="22">
        <v>223</v>
      </c>
      <c r="C53" s="22">
        <v>56</v>
      </c>
      <c r="D53" s="22">
        <v>223</v>
      </c>
      <c r="E53" s="22">
        <v>56</v>
      </c>
      <c r="F53" s="12">
        <f t="shared" si="0"/>
        <v>0</v>
      </c>
      <c r="G53" s="12">
        <f t="shared" si="1"/>
        <v>0</v>
      </c>
      <c r="H53" s="12">
        <f>F53*$D$77</f>
        <v>0</v>
      </c>
      <c r="I53" s="12">
        <f>G53*$E$77</f>
        <v>0</v>
      </c>
      <c r="J53" s="1">
        <f aca="true" t="shared" si="7" ref="J53:J60">H53+I53</f>
        <v>0</v>
      </c>
      <c r="K53" s="1">
        <f t="shared" si="6"/>
        <v>0</v>
      </c>
      <c r="L53" s="13">
        <f t="shared" si="5"/>
        <v>0</v>
      </c>
    </row>
    <row r="54" spans="1:12" ht="15">
      <c r="A54" s="20" t="s">
        <v>53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>F54*$D$77</f>
        <v>0</v>
      </c>
      <c r="I54" s="12">
        <f>G54*$E$77</f>
        <v>0</v>
      </c>
      <c r="J54" s="1">
        <f t="shared" si="7"/>
        <v>0</v>
      </c>
      <c r="K54" s="1">
        <f t="shared" si="6"/>
        <v>0</v>
      </c>
      <c r="L54" s="13">
        <f t="shared" si="5"/>
        <v>0</v>
      </c>
    </row>
    <row r="55" spans="1:12" ht="15">
      <c r="A55" s="20" t="s">
        <v>54</v>
      </c>
      <c r="B55" s="22">
        <v>15429</v>
      </c>
      <c r="C55" s="22">
        <v>5970</v>
      </c>
      <c r="D55" s="22">
        <v>15458</v>
      </c>
      <c r="E55" s="22">
        <v>5977</v>
      </c>
      <c r="F55" s="12">
        <f t="shared" si="0"/>
        <v>29</v>
      </c>
      <c r="G55" s="12">
        <f t="shared" si="1"/>
        <v>7</v>
      </c>
      <c r="H55" s="12">
        <f>F55*$D$77</f>
        <v>182.12</v>
      </c>
      <c r="I55" s="12">
        <f>G55*$E$77</f>
        <v>26.88</v>
      </c>
      <c r="J55" s="1">
        <f>H55+I55</f>
        <v>209</v>
      </c>
      <c r="K55" s="1">
        <f t="shared" si="6"/>
        <v>16.72</v>
      </c>
      <c r="L55" s="13">
        <f t="shared" si="5"/>
        <v>225.72</v>
      </c>
    </row>
    <row r="56" spans="1:12" ht="15">
      <c r="A56" s="20" t="s">
        <v>80</v>
      </c>
      <c r="B56" s="22">
        <v>5167</v>
      </c>
      <c r="C56" s="22">
        <v>2152</v>
      </c>
      <c r="D56" s="22">
        <v>5437</v>
      </c>
      <c r="E56" s="22">
        <v>2226</v>
      </c>
      <c r="F56" s="12">
        <f>D56-B56</f>
        <v>270</v>
      </c>
      <c r="G56" s="12">
        <f>E56-C56</f>
        <v>74</v>
      </c>
      <c r="H56" s="12">
        <f>F56*$D$77</f>
        <v>1695.6000000000001</v>
      </c>
      <c r="I56" s="12">
        <f>G56*$E$77</f>
        <v>284.15999999999997</v>
      </c>
      <c r="J56" s="1">
        <f>H56+I56</f>
        <v>1979.7600000000002</v>
      </c>
      <c r="K56" s="1">
        <f>J56*$K$2</f>
        <v>158.38080000000002</v>
      </c>
      <c r="L56" s="13">
        <f>J56+K56</f>
        <v>2138.1408</v>
      </c>
    </row>
    <row r="57" spans="1:12" ht="15">
      <c r="A57" s="20" t="s">
        <v>55</v>
      </c>
      <c r="B57" s="22">
        <v>24089</v>
      </c>
      <c r="C57" s="22">
        <v>11282</v>
      </c>
      <c r="D57" s="22">
        <v>24100</v>
      </c>
      <c r="E57" s="22">
        <v>11290</v>
      </c>
      <c r="F57" s="12">
        <f t="shared" si="0"/>
        <v>11</v>
      </c>
      <c r="G57" s="12">
        <f t="shared" si="1"/>
        <v>8</v>
      </c>
      <c r="H57" s="12">
        <f>F57*$D$77</f>
        <v>69.08</v>
      </c>
      <c r="I57" s="12">
        <f>G57*$E$77</f>
        <v>30.72</v>
      </c>
      <c r="J57" s="1">
        <f>H57+I57</f>
        <v>99.8</v>
      </c>
      <c r="K57" s="1">
        <f t="shared" si="6"/>
        <v>7.984</v>
      </c>
      <c r="L57" s="13">
        <f t="shared" si="5"/>
        <v>107.78399999999999</v>
      </c>
    </row>
    <row r="58" spans="1:12" ht="15">
      <c r="A58" s="20" t="s">
        <v>78</v>
      </c>
      <c r="B58" s="22">
        <v>1239</v>
      </c>
      <c r="C58" s="22">
        <v>448</v>
      </c>
      <c r="D58" s="22">
        <v>1478</v>
      </c>
      <c r="E58" s="22">
        <v>503</v>
      </c>
      <c r="F58" s="12">
        <f>D58-B58</f>
        <v>239</v>
      </c>
      <c r="G58" s="12">
        <f>E58-C58</f>
        <v>55</v>
      </c>
      <c r="H58" s="12">
        <f aca="true" t="shared" si="8" ref="H58:H76">F58*$D$77</f>
        <v>1500.92</v>
      </c>
      <c r="I58" s="12">
        <f>G58*$E$77</f>
        <v>211.2</v>
      </c>
      <c r="J58" s="1">
        <f>H58+I58</f>
        <v>1712.1200000000001</v>
      </c>
      <c r="K58" s="1">
        <f>J58*$K$2</f>
        <v>136.9696</v>
      </c>
      <c r="L58" s="13">
        <f>J58+K58</f>
        <v>1849.0896000000002</v>
      </c>
    </row>
    <row r="59" spans="1:12" ht="15">
      <c r="A59" s="20" t="s">
        <v>56</v>
      </c>
      <c r="B59" s="22">
        <v>13967</v>
      </c>
      <c r="C59" s="22">
        <v>7658</v>
      </c>
      <c r="D59" s="22">
        <v>13975</v>
      </c>
      <c r="E59" s="22">
        <v>7664</v>
      </c>
      <c r="F59" s="12">
        <f t="shared" si="0"/>
        <v>8</v>
      </c>
      <c r="G59" s="12">
        <f t="shared" si="1"/>
        <v>6</v>
      </c>
      <c r="H59" s="12">
        <f t="shared" si="8"/>
        <v>50.24</v>
      </c>
      <c r="I59" s="12">
        <f>G59*$E$77</f>
        <v>23.04</v>
      </c>
      <c r="J59" s="1">
        <f t="shared" si="7"/>
        <v>73.28</v>
      </c>
      <c r="K59" s="1">
        <f t="shared" si="6"/>
        <v>5.8624</v>
      </c>
      <c r="L59" s="13">
        <f t="shared" si="5"/>
        <v>79.1424</v>
      </c>
    </row>
    <row r="60" spans="1:12" ht="15">
      <c r="A60" s="20" t="s">
        <v>57</v>
      </c>
      <c r="B60" s="22">
        <v>706</v>
      </c>
      <c r="C60" s="22">
        <v>348</v>
      </c>
      <c r="D60" s="22">
        <v>706</v>
      </c>
      <c r="E60" s="22">
        <v>348</v>
      </c>
      <c r="F60" s="12">
        <f t="shared" si="0"/>
        <v>0</v>
      </c>
      <c r="G60" s="12">
        <f t="shared" si="1"/>
        <v>0</v>
      </c>
      <c r="H60" s="12">
        <f t="shared" si="8"/>
        <v>0</v>
      </c>
      <c r="I60" s="12">
        <f>G60*$E$77</f>
        <v>0</v>
      </c>
      <c r="J60" s="1">
        <f t="shared" si="7"/>
        <v>0</v>
      </c>
      <c r="K60" s="1">
        <f t="shared" si="6"/>
        <v>0</v>
      </c>
      <c r="L60" s="13">
        <f t="shared" si="5"/>
        <v>0</v>
      </c>
    </row>
    <row r="61" spans="1:12" ht="15">
      <c r="A61" s="20" t="s">
        <v>58</v>
      </c>
      <c r="B61" s="22">
        <v>19993</v>
      </c>
      <c r="C61" s="22">
        <v>5485</v>
      </c>
      <c r="D61" s="22">
        <v>20479</v>
      </c>
      <c r="E61" s="22">
        <v>5564</v>
      </c>
      <c r="F61" s="12">
        <f t="shared" si="0"/>
        <v>486</v>
      </c>
      <c r="G61" s="12">
        <f t="shared" si="1"/>
        <v>79</v>
      </c>
      <c r="H61" s="12">
        <f t="shared" si="8"/>
        <v>3052.08</v>
      </c>
      <c r="I61" s="12">
        <f>G61*$E$77</f>
        <v>303.36</v>
      </c>
      <c r="J61" s="1">
        <f t="shared" si="2"/>
        <v>3355.44</v>
      </c>
      <c r="K61" s="1">
        <f t="shared" si="6"/>
        <v>268.4352</v>
      </c>
      <c r="L61" s="13">
        <f t="shared" si="5"/>
        <v>3623.8752</v>
      </c>
    </row>
    <row r="62" spans="1:12" ht="15">
      <c r="A62" s="21" t="s">
        <v>51</v>
      </c>
      <c r="B62" s="22">
        <v>5871</v>
      </c>
      <c r="C62" s="22">
        <v>1950</v>
      </c>
      <c r="D62" s="22">
        <v>6101</v>
      </c>
      <c r="E62" s="22">
        <v>1999</v>
      </c>
      <c r="F62" s="12">
        <f>D62-B62</f>
        <v>230</v>
      </c>
      <c r="G62" s="12">
        <f>E62-C62</f>
        <v>49</v>
      </c>
      <c r="H62" s="12">
        <f t="shared" si="8"/>
        <v>1444.4</v>
      </c>
      <c r="I62" s="12">
        <f>G62*$E$77</f>
        <v>188.16</v>
      </c>
      <c r="J62" s="1">
        <f>H62+I62</f>
        <v>1632.5600000000002</v>
      </c>
      <c r="K62" s="1">
        <f>J62*$K$2</f>
        <v>130.6048</v>
      </c>
      <c r="L62" s="13">
        <f t="shared" si="5"/>
        <v>1763.1648000000002</v>
      </c>
    </row>
    <row r="63" spans="1:12" ht="15">
      <c r="A63" s="20" t="s">
        <v>59</v>
      </c>
      <c r="B63" s="22">
        <v>9716</v>
      </c>
      <c r="C63" s="22">
        <v>3653</v>
      </c>
      <c r="D63" s="22">
        <v>9850</v>
      </c>
      <c r="E63" s="22">
        <v>3701</v>
      </c>
      <c r="F63" s="12">
        <f>D63-B63</f>
        <v>134</v>
      </c>
      <c r="G63" s="12">
        <f t="shared" si="1"/>
        <v>48</v>
      </c>
      <c r="H63" s="12">
        <f t="shared" si="8"/>
        <v>841.52</v>
      </c>
      <c r="I63" s="12">
        <f>G63*$E$77</f>
        <v>184.32</v>
      </c>
      <c r="J63" s="1">
        <f t="shared" si="2"/>
        <v>1025.84</v>
      </c>
      <c r="K63" s="1">
        <f t="shared" si="6"/>
        <v>82.0672</v>
      </c>
      <c r="L63" s="13">
        <f t="shared" si="5"/>
        <v>1107.9071999999999</v>
      </c>
    </row>
    <row r="64" spans="1:12" ht="15">
      <c r="A64" s="20" t="s">
        <v>60</v>
      </c>
      <c r="B64" s="22">
        <v>29823</v>
      </c>
      <c r="C64" s="22">
        <v>12203</v>
      </c>
      <c r="D64" s="22">
        <v>30044</v>
      </c>
      <c r="E64" s="22">
        <v>12350</v>
      </c>
      <c r="F64" s="12">
        <f t="shared" si="0"/>
        <v>221</v>
      </c>
      <c r="G64" s="12">
        <f t="shared" si="1"/>
        <v>147</v>
      </c>
      <c r="H64" s="12">
        <f t="shared" si="8"/>
        <v>1387.88</v>
      </c>
      <c r="I64" s="12">
        <f>G64*$E$77</f>
        <v>564.48</v>
      </c>
      <c r="J64" s="1">
        <f t="shared" si="2"/>
        <v>1952.3600000000001</v>
      </c>
      <c r="K64" s="1">
        <f t="shared" si="6"/>
        <v>156.18880000000001</v>
      </c>
      <c r="L64" s="13">
        <f t="shared" si="5"/>
        <v>2108.5488</v>
      </c>
    </row>
    <row r="65" spans="1:12" ht="15">
      <c r="A65" s="20" t="s">
        <v>61</v>
      </c>
      <c r="B65" s="22">
        <v>511</v>
      </c>
      <c r="C65" s="22">
        <v>192</v>
      </c>
      <c r="D65" s="22">
        <v>512</v>
      </c>
      <c r="E65" s="22">
        <v>192</v>
      </c>
      <c r="F65" s="12">
        <f t="shared" si="0"/>
        <v>1</v>
      </c>
      <c r="G65" s="12">
        <f t="shared" si="1"/>
        <v>0</v>
      </c>
      <c r="H65" s="12">
        <f t="shared" si="8"/>
        <v>6.28</v>
      </c>
      <c r="I65" s="12">
        <f>G65*$E$77</f>
        <v>0</v>
      </c>
      <c r="J65" s="1">
        <f t="shared" si="2"/>
        <v>6.28</v>
      </c>
      <c r="K65" s="1">
        <f t="shared" si="6"/>
        <v>0.5024000000000001</v>
      </c>
      <c r="L65" s="13">
        <f t="shared" si="5"/>
        <v>6.7824</v>
      </c>
    </row>
    <row r="66" spans="1:12" ht="15">
      <c r="A66" s="20" t="s">
        <v>62</v>
      </c>
      <c r="B66" s="22">
        <v>158</v>
      </c>
      <c r="C66" s="22">
        <v>63</v>
      </c>
      <c r="D66" s="22">
        <v>159</v>
      </c>
      <c r="E66" s="22">
        <v>63</v>
      </c>
      <c r="F66" s="12">
        <f t="shared" si="0"/>
        <v>1</v>
      </c>
      <c r="G66" s="12">
        <f t="shared" si="1"/>
        <v>0</v>
      </c>
      <c r="H66" s="12">
        <f t="shared" si="8"/>
        <v>6.28</v>
      </c>
      <c r="I66" s="12">
        <f>G66*$E$77</f>
        <v>0</v>
      </c>
      <c r="J66" s="1">
        <f t="shared" si="2"/>
        <v>6.28</v>
      </c>
      <c r="K66" s="1">
        <f t="shared" si="6"/>
        <v>0.5024000000000001</v>
      </c>
      <c r="L66" s="13">
        <f t="shared" si="5"/>
        <v>6.7824</v>
      </c>
    </row>
    <row r="67" spans="1:12" ht="15">
      <c r="A67" s="20" t="s">
        <v>63</v>
      </c>
      <c r="B67" s="22">
        <v>134</v>
      </c>
      <c r="C67" s="22">
        <v>63</v>
      </c>
      <c r="D67" s="22">
        <v>135</v>
      </c>
      <c r="E67" s="22">
        <v>63</v>
      </c>
      <c r="F67" s="12">
        <f t="shared" si="0"/>
        <v>1</v>
      </c>
      <c r="G67" s="12">
        <f t="shared" si="1"/>
        <v>0</v>
      </c>
      <c r="H67" s="12">
        <f t="shared" si="8"/>
        <v>6.28</v>
      </c>
      <c r="I67" s="12">
        <f>G67*$E$77</f>
        <v>0</v>
      </c>
      <c r="J67" s="1">
        <f t="shared" si="2"/>
        <v>6.28</v>
      </c>
      <c r="K67" s="1">
        <f t="shared" si="6"/>
        <v>0.5024000000000001</v>
      </c>
      <c r="L67" s="13">
        <f t="shared" si="5"/>
        <v>6.7824</v>
      </c>
    </row>
    <row r="68" spans="1:12" ht="15">
      <c r="A68" s="20" t="s">
        <v>64</v>
      </c>
      <c r="B68" s="22">
        <v>1048</v>
      </c>
      <c r="C68" s="22">
        <v>495</v>
      </c>
      <c r="D68" s="22">
        <v>1049</v>
      </c>
      <c r="E68" s="22">
        <v>495</v>
      </c>
      <c r="F68" s="12">
        <f t="shared" si="0"/>
        <v>1</v>
      </c>
      <c r="G68" s="12">
        <f t="shared" si="1"/>
        <v>0</v>
      </c>
      <c r="H68" s="12">
        <f t="shared" si="8"/>
        <v>6.28</v>
      </c>
      <c r="I68" s="12">
        <f aca="true" t="shared" si="9" ref="I68:I76">G68*$E$77</f>
        <v>0</v>
      </c>
      <c r="J68" s="1">
        <f t="shared" si="2"/>
        <v>6.28</v>
      </c>
      <c r="K68" s="1">
        <f t="shared" si="6"/>
        <v>0.5024000000000001</v>
      </c>
      <c r="L68" s="13">
        <f t="shared" si="5"/>
        <v>6.7824</v>
      </c>
    </row>
    <row r="69" spans="1:12" ht="15">
      <c r="A69" s="28" t="s">
        <v>77</v>
      </c>
      <c r="B69" s="22">
        <v>21115</v>
      </c>
      <c r="C69" s="22">
        <v>9824</v>
      </c>
      <c r="D69" s="22">
        <v>21383</v>
      </c>
      <c r="E69" s="22">
        <v>9930</v>
      </c>
      <c r="F69" s="12">
        <f t="shared" si="0"/>
        <v>268</v>
      </c>
      <c r="G69" s="12">
        <f t="shared" si="1"/>
        <v>106</v>
      </c>
      <c r="H69" s="12">
        <f t="shared" si="8"/>
        <v>1683.04</v>
      </c>
      <c r="I69" s="12">
        <f t="shared" si="9"/>
        <v>407.03999999999996</v>
      </c>
      <c r="J69" s="1">
        <f t="shared" si="2"/>
        <v>2090.08</v>
      </c>
      <c r="K69" s="1">
        <f t="shared" si="6"/>
        <v>167.2064</v>
      </c>
      <c r="L69" s="13">
        <f>J69+K69</f>
        <v>2257.2864</v>
      </c>
    </row>
    <row r="70" spans="1:12" ht="15">
      <c r="A70" s="28" t="s">
        <v>65</v>
      </c>
      <c r="B70" s="22">
        <v>1372</v>
      </c>
      <c r="C70" s="22">
        <v>534</v>
      </c>
      <c r="D70" s="22">
        <v>1375</v>
      </c>
      <c r="E70" s="22">
        <v>535</v>
      </c>
      <c r="F70" s="12">
        <f>D70-B70</f>
        <v>3</v>
      </c>
      <c r="G70" s="12">
        <f>E70-C70</f>
        <v>1</v>
      </c>
      <c r="H70" s="12">
        <f t="shared" si="8"/>
        <v>18.84</v>
      </c>
      <c r="I70" s="12">
        <f t="shared" si="9"/>
        <v>3.84</v>
      </c>
      <c r="J70" s="1">
        <f>H70+I70</f>
        <v>22.68</v>
      </c>
      <c r="K70" s="1">
        <f>J70*$K$2</f>
        <v>1.8144</v>
      </c>
      <c r="L70" s="13">
        <f>J70+K70</f>
        <v>24.4944</v>
      </c>
    </row>
    <row r="71" spans="1:14" ht="15">
      <c r="A71" s="20" t="s">
        <v>67</v>
      </c>
      <c r="B71" s="22">
        <v>20995</v>
      </c>
      <c r="C71" s="22">
        <v>2751</v>
      </c>
      <c r="D71" s="22">
        <v>21139</v>
      </c>
      <c r="E71" s="22">
        <v>2786</v>
      </c>
      <c r="F71" s="14">
        <f t="shared" si="0"/>
        <v>144</v>
      </c>
      <c r="G71" s="14">
        <f t="shared" si="1"/>
        <v>35</v>
      </c>
      <c r="H71" s="12">
        <f t="shared" si="8"/>
        <v>904.32</v>
      </c>
      <c r="I71" s="12">
        <f t="shared" si="9"/>
        <v>134.4</v>
      </c>
      <c r="J71" s="1">
        <f aca="true" t="shared" si="10" ref="J71:J76">H71+I71</f>
        <v>1038.72</v>
      </c>
      <c r="K71" s="1">
        <f t="shared" si="6"/>
        <v>83.0976</v>
      </c>
      <c r="L71" s="13">
        <f aca="true" t="shared" si="11" ref="L71:L76">J71+K71</f>
        <v>1121.8176</v>
      </c>
      <c r="N71" s="5"/>
    </row>
    <row r="72" spans="1:14" ht="15">
      <c r="A72" s="20" t="s">
        <v>66</v>
      </c>
      <c r="B72" s="22">
        <v>22565</v>
      </c>
      <c r="C72" s="22">
        <v>6151</v>
      </c>
      <c r="D72" s="22">
        <v>22834</v>
      </c>
      <c r="E72" s="22">
        <v>6245</v>
      </c>
      <c r="F72" s="14">
        <f t="shared" si="0"/>
        <v>269</v>
      </c>
      <c r="G72" s="14">
        <f t="shared" si="1"/>
        <v>94</v>
      </c>
      <c r="H72" s="12">
        <f t="shared" si="8"/>
        <v>1689.3200000000002</v>
      </c>
      <c r="I72" s="12">
        <f t="shared" si="9"/>
        <v>360.96</v>
      </c>
      <c r="J72" s="1">
        <f t="shared" si="10"/>
        <v>2050.28</v>
      </c>
      <c r="K72" s="1">
        <f t="shared" si="6"/>
        <v>164.02240000000003</v>
      </c>
      <c r="L72" s="13">
        <f t="shared" si="11"/>
        <v>2214.3024</v>
      </c>
      <c r="N72" s="5"/>
    </row>
    <row r="73" spans="1:12" ht="15">
      <c r="A73" s="20" t="s">
        <v>68</v>
      </c>
      <c r="B73" s="22">
        <v>921</v>
      </c>
      <c r="C73" s="22">
        <v>305</v>
      </c>
      <c r="D73" s="22">
        <v>921</v>
      </c>
      <c r="E73" s="22">
        <v>305</v>
      </c>
      <c r="F73" s="14">
        <f aca="true" t="shared" si="12" ref="F73:G76">D73-B73</f>
        <v>0</v>
      </c>
      <c r="G73" s="14">
        <f t="shared" si="12"/>
        <v>0</v>
      </c>
      <c r="H73" s="12">
        <f t="shared" si="8"/>
        <v>0</v>
      </c>
      <c r="I73" s="12">
        <f t="shared" si="9"/>
        <v>0</v>
      </c>
      <c r="J73" s="1">
        <f t="shared" si="10"/>
        <v>0</v>
      </c>
      <c r="K73" s="1">
        <f>J73*$K$2</f>
        <v>0</v>
      </c>
      <c r="L73" s="13">
        <f t="shared" si="11"/>
        <v>0</v>
      </c>
    </row>
    <row r="74" spans="1:12" ht="15">
      <c r="A74" s="20" t="s">
        <v>69</v>
      </c>
      <c r="B74" s="22">
        <v>26</v>
      </c>
      <c r="C74" s="22">
        <v>2</v>
      </c>
      <c r="D74" s="22">
        <v>26</v>
      </c>
      <c r="E74" s="22">
        <v>2</v>
      </c>
      <c r="F74" s="14">
        <f t="shared" si="12"/>
        <v>0</v>
      </c>
      <c r="G74" s="14">
        <f t="shared" si="12"/>
        <v>0</v>
      </c>
      <c r="H74" s="12">
        <f t="shared" si="8"/>
        <v>0</v>
      </c>
      <c r="I74" s="12">
        <f t="shared" si="9"/>
        <v>0</v>
      </c>
      <c r="J74" s="1">
        <f t="shared" si="10"/>
        <v>0</v>
      </c>
      <c r="K74" s="1">
        <f>J74*$K$2</f>
        <v>0</v>
      </c>
      <c r="L74" s="13">
        <f t="shared" si="11"/>
        <v>0</v>
      </c>
    </row>
    <row r="75" spans="1:12" ht="15">
      <c r="A75" s="20" t="s">
        <v>71</v>
      </c>
      <c r="B75" s="22">
        <v>737</v>
      </c>
      <c r="C75" s="22">
        <v>276</v>
      </c>
      <c r="D75" s="22">
        <v>737</v>
      </c>
      <c r="E75" s="22">
        <v>276</v>
      </c>
      <c r="F75" s="12">
        <f t="shared" si="12"/>
        <v>0</v>
      </c>
      <c r="G75" s="12">
        <f t="shared" si="12"/>
        <v>0</v>
      </c>
      <c r="H75" s="12">
        <f t="shared" si="8"/>
        <v>0</v>
      </c>
      <c r="I75" s="12">
        <f t="shared" si="9"/>
        <v>0</v>
      </c>
      <c r="J75" s="1">
        <f t="shared" si="10"/>
        <v>0</v>
      </c>
      <c r="K75" s="1">
        <f>J75*$K$2</f>
        <v>0</v>
      </c>
      <c r="L75" s="13">
        <f t="shared" si="11"/>
        <v>0</v>
      </c>
    </row>
    <row r="76" spans="1:12" ht="15">
      <c r="A76" s="20" t="s">
        <v>72</v>
      </c>
      <c r="B76" s="22">
        <v>5680</v>
      </c>
      <c r="C76" s="22">
        <v>2695</v>
      </c>
      <c r="D76" s="22">
        <v>5776</v>
      </c>
      <c r="E76" s="22">
        <v>2743</v>
      </c>
      <c r="F76" s="12">
        <f t="shared" si="12"/>
        <v>96</v>
      </c>
      <c r="G76" s="12">
        <f t="shared" si="12"/>
        <v>48</v>
      </c>
      <c r="H76" s="12">
        <f t="shared" si="8"/>
        <v>602.88</v>
      </c>
      <c r="I76" s="12">
        <f t="shared" si="9"/>
        <v>184.32</v>
      </c>
      <c r="J76" s="1">
        <f t="shared" si="10"/>
        <v>787.2</v>
      </c>
      <c r="K76" s="1">
        <f>J76*$K$2</f>
        <v>62.976000000000006</v>
      </c>
      <c r="L76" s="13">
        <f t="shared" si="11"/>
        <v>850.176</v>
      </c>
    </row>
    <row r="77" spans="4:12" ht="15">
      <c r="D77" s="15">
        <v>6.28</v>
      </c>
      <c r="E77" s="15">
        <v>3.84</v>
      </c>
      <c r="F77" s="25"/>
      <c r="G77" s="25"/>
      <c r="I77" s="25"/>
      <c r="J77" s="19"/>
      <c r="L77" s="27">
        <f>SUM(L3:L76)</f>
        <v>59443.15679999999</v>
      </c>
    </row>
    <row r="80" spans="2:9" ht="15">
      <c r="B80" s="26"/>
      <c r="C80" s="24"/>
      <c r="D80" s="24"/>
      <c r="E80" s="24"/>
      <c r="F80" s="24"/>
      <c r="G80" s="24"/>
      <c r="H80" s="24"/>
      <c r="I80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2023-06-23T20:08:46Z</dcterms:modified>
  <cp:category/>
  <cp:version/>
  <cp:contentType/>
  <cp:contentStatus/>
</cp:coreProperties>
</file>