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<sst xmlns="http://schemas.openxmlformats.org/spreadsheetml/2006/main" count="92" uniqueCount="81">
  <si>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</si>
  <si>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</si>
  <si>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</si>
  <si>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</si>
  <si>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</si>
  <si>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</si>
  <si>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</si>
  <si>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</si>
  <si>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</si>
  <si>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</si>
  <si>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</si>
  <si>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</si>
  <si>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</si>
  <si>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</si>
  <si>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</si>
  <si>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</si>
  <si>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</si>
  <si>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</si>
  <si>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</si>
  <si>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</si>
  <si>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</si>
  <si>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</si>
  <si>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</si>
  <si>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</si>
  <si>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</si>
  <si>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</si>
  <si>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</si>
  <si>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</si>
  <si>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</si>
  <si>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</si>
  <si>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</si>
  <si>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</si>
  <si>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</si>
  <si>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</si>
  <si>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</si>
  <si>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</si>
  <si>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</si>
  <si>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</si>
  <si>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</si>
  <si>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</si>
  <si>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</si>
  <si>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</si>
  <si>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</si>
  <si>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</si>
  <si>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</si>
  <si>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</si>
  <si>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</si>
  <si>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</si>
  <si>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</si>
  <si>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</si>
  <si>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</si>
  <si>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</si>
  <si>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</si>
  <si>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</si>
  <si>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</si>
  <si>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</si>
  <si>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</si>
  <si>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</si>
  <si>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</si>
  <si>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</si>
  <si>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</si>
  <si>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</si>
  <si>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</si>
  <si>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</si>
  <si>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</si>
  <si>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</si>
  <si>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</si>
  <si>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</si>
  <si>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</si>
  <si>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</si>
  <si>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</si>
  <si>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</si>
  <si>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</si>
  <si>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</si>
  <si>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</si>
  <si>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</si>
  <si>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</si>
  <si>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</si>
  <si>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Показания на 23.04.2021</t>
  </si>
  <si>
    <t>Показания на 23.05.2021</t>
  </si>
  <si>
    <t>№ 90(дом)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</si>
</sst>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0" fontId="47" fillId="0" borderId="0" xfId="0" applyFont="1" applyAlignment="1">
      <alignment horizontal="lef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120" zoomScaleNormal="120" zoomScalePageLayoutView="0" workbookViewId="0" topLeftCell="A1">
      <selection activeCell="R62" sqref="R62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3" t="s">
        <v>78</v>
      </c>
      <c r="C1" s="33"/>
      <c r="D1" s="33" t="s">
        <v>79</v>
      </c>
      <c r="E1" s="33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76</v>
      </c>
      <c r="K2" s="10">
        <v>0.08</v>
      </c>
      <c r="L2" s="9" t="s">
        <v>7</v>
      </c>
    </row>
    <row r="3" spans="1:12" ht="15">
      <c r="A3" s="20" t="s">
        <v>75</v>
      </c>
      <c r="B3" s="22">
        <v>12293</v>
      </c>
      <c r="C3" s="22">
        <v>7089</v>
      </c>
      <c r="D3" s="22">
        <v>12386</v>
      </c>
      <c r="E3" s="22">
        <v>7126</v>
      </c>
      <c r="F3" s="12">
        <f aca="true" t="shared" si="0" ref="F3:F70">D3-B3</f>
        <v>93</v>
      </c>
      <c r="G3" s="12">
        <f aca="true" t="shared" si="1" ref="G3:G70">E3-C3</f>
        <v>37</v>
      </c>
      <c r="H3" s="12">
        <f aca="true" t="shared" si="2" ref="H3:H23">F3*$D$75</f>
        <v>488.25</v>
      </c>
      <c r="I3" s="12">
        <f aca="true" t="shared" si="3" ref="I3:I36">G3*$E$75</f>
        <v>118.4</v>
      </c>
      <c r="J3" s="1">
        <f aca="true" t="shared" si="4" ref="J3:J67">H3+I3</f>
        <v>606.65</v>
      </c>
      <c r="K3" s="1">
        <f aca="true" t="shared" si="5" ref="K3:K36">J3*$K$2</f>
        <v>48.532</v>
      </c>
      <c r="L3" s="13">
        <f>J3+K3</f>
        <v>655.182</v>
      </c>
    </row>
    <row r="4" spans="1:12" ht="15">
      <c r="A4" s="2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7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aca="true" t="shared" si="6" ref="L4:L67">J4+K4</f>
        <v>0</v>
      </c>
    </row>
    <row r="5" spans="1:12" ht="15">
      <c r="A5" s="20" t="s">
        <v>10</v>
      </c>
      <c r="B5" s="22">
        <v>5770</v>
      </c>
      <c r="C5" s="22">
        <v>2699</v>
      </c>
      <c r="D5" s="22">
        <v>5772</v>
      </c>
      <c r="E5" s="22">
        <v>2700</v>
      </c>
      <c r="F5" s="23">
        <f t="shared" si="0"/>
        <v>2</v>
      </c>
      <c r="G5" s="23">
        <f t="shared" si="1"/>
        <v>1</v>
      </c>
      <c r="H5" s="12">
        <f t="shared" si="2"/>
        <v>10.5</v>
      </c>
      <c r="I5" s="12">
        <f t="shared" si="3"/>
        <v>3.2</v>
      </c>
      <c r="J5" s="1">
        <f t="shared" si="4"/>
        <v>13.7</v>
      </c>
      <c r="K5" s="1">
        <f t="shared" si="5"/>
        <v>1.0959999999999999</v>
      </c>
      <c r="L5" s="13">
        <f t="shared" si="6"/>
        <v>14.796</v>
      </c>
    </row>
    <row r="6" spans="1:12" ht="15">
      <c r="A6" s="20" t="s">
        <v>11</v>
      </c>
      <c r="B6" s="22">
        <v>15186</v>
      </c>
      <c r="C6" s="22">
        <v>8570</v>
      </c>
      <c r="D6" s="22">
        <v>15419</v>
      </c>
      <c r="E6" s="22">
        <v>8708</v>
      </c>
      <c r="F6" s="12">
        <f t="shared" si="0"/>
        <v>233</v>
      </c>
      <c r="G6" s="12">
        <f t="shared" si="1"/>
        <v>138</v>
      </c>
      <c r="H6" s="12">
        <f t="shared" si="2"/>
        <v>1223.25</v>
      </c>
      <c r="I6" s="12">
        <f t="shared" si="3"/>
        <v>441.6</v>
      </c>
      <c r="J6" s="1">
        <f t="shared" si="4"/>
        <v>1664.85</v>
      </c>
      <c r="K6" s="1">
        <f t="shared" si="5"/>
        <v>133.188</v>
      </c>
      <c r="L6" s="13">
        <f t="shared" si="6"/>
        <v>1798.038</v>
      </c>
    </row>
    <row r="7" spans="1:12" ht="15">
      <c r="A7" s="20" t="s">
        <v>12</v>
      </c>
      <c r="B7" s="22">
        <v>3259</v>
      </c>
      <c r="C7" s="22">
        <v>719</v>
      </c>
      <c r="D7" s="22">
        <v>3387</v>
      </c>
      <c r="E7" s="22">
        <v>764</v>
      </c>
      <c r="F7" s="12">
        <f t="shared" si="0"/>
        <v>128</v>
      </c>
      <c r="G7" s="12">
        <f t="shared" si="1"/>
        <v>45</v>
      </c>
      <c r="H7" s="12">
        <f t="shared" si="2"/>
        <v>672</v>
      </c>
      <c r="I7" s="12">
        <f t="shared" si="3"/>
        <v>144</v>
      </c>
      <c r="J7" s="1">
        <f t="shared" si="4"/>
        <v>816</v>
      </c>
      <c r="K7" s="1">
        <f t="shared" si="5"/>
        <v>65.28</v>
      </c>
      <c r="L7" s="13">
        <f t="shared" si="6"/>
        <v>881.28</v>
      </c>
    </row>
    <row r="8" spans="1:12" ht="15">
      <c r="A8" s="20" t="s">
        <v>71</v>
      </c>
      <c r="B8" s="22">
        <v>1501</v>
      </c>
      <c r="C8" s="22">
        <v>767</v>
      </c>
      <c r="D8" s="22">
        <v>1501</v>
      </c>
      <c r="E8" s="22">
        <v>767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>J8+K8</f>
        <v>0</v>
      </c>
    </row>
    <row r="9" spans="1:12" ht="15">
      <c r="A9" s="20" t="s">
        <v>13</v>
      </c>
      <c r="B9" s="22">
        <v>622</v>
      </c>
      <c r="C9" s="22">
        <v>140</v>
      </c>
      <c r="D9" s="22">
        <v>642</v>
      </c>
      <c r="E9" s="22">
        <v>143</v>
      </c>
      <c r="F9" s="12">
        <f t="shared" si="0"/>
        <v>20</v>
      </c>
      <c r="G9" s="12">
        <f t="shared" si="1"/>
        <v>3</v>
      </c>
      <c r="H9" s="12">
        <f t="shared" si="2"/>
        <v>105</v>
      </c>
      <c r="I9" s="12">
        <f t="shared" si="3"/>
        <v>9.600000000000001</v>
      </c>
      <c r="J9" s="1">
        <f t="shared" si="4"/>
        <v>114.6</v>
      </c>
      <c r="K9" s="1">
        <f t="shared" si="5"/>
        <v>9.168</v>
      </c>
      <c r="L9" s="13">
        <f t="shared" si="6"/>
        <v>123.768</v>
      </c>
    </row>
    <row r="10" spans="1:12" ht="15">
      <c r="A10" s="20" t="s">
        <v>14</v>
      </c>
      <c r="B10" s="22">
        <v>9562</v>
      </c>
      <c r="C10" s="22">
        <v>3501</v>
      </c>
      <c r="D10" s="22">
        <v>9670</v>
      </c>
      <c r="E10" s="22">
        <v>3540</v>
      </c>
      <c r="F10" s="12">
        <f t="shared" si="0"/>
        <v>108</v>
      </c>
      <c r="G10" s="12">
        <f t="shared" si="1"/>
        <v>39</v>
      </c>
      <c r="H10" s="12">
        <f t="shared" si="2"/>
        <v>567</v>
      </c>
      <c r="I10" s="12">
        <f t="shared" si="3"/>
        <v>124.80000000000001</v>
      </c>
      <c r="J10" s="1">
        <f t="shared" si="4"/>
        <v>691.8</v>
      </c>
      <c r="K10" s="1">
        <f t="shared" si="5"/>
        <v>55.343999999999994</v>
      </c>
      <c r="L10" s="13">
        <f t="shared" si="6"/>
        <v>747.144</v>
      </c>
    </row>
    <row r="11" spans="1:12" ht="15">
      <c r="A11" s="20" t="s">
        <v>14</v>
      </c>
      <c r="B11" s="22">
        <v>433</v>
      </c>
      <c r="C11" s="22">
        <v>362</v>
      </c>
      <c r="D11" s="22">
        <v>435</v>
      </c>
      <c r="E11" s="22">
        <v>362</v>
      </c>
      <c r="F11" s="12">
        <f t="shared" si="0"/>
        <v>2</v>
      </c>
      <c r="G11" s="12">
        <f t="shared" si="1"/>
        <v>0</v>
      </c>
      <c r="H11" s="12">
        <f t="shared" si="2"/>
        <v>10.5</v>
      </c>
      <c r="I11" s="12">
        <f t="shared" si="3"/>
        <v>0</v>
      </c>
      <c r="J11" s="1">
        <f t="shared" si="4"/>
        <v>10.5</v>
      </c>
      <c r="K11" s="1">
        <f t="shared" si="5"/>
        <v>0.84</v>
      </c>
      <c r="L11" s="13">
        <f>J11+K11</f>
        <v>11.34</v>
      </c>
    </row>
    <row r="12" spans="1:12" ht="15">
      <c r="A12" s="20" t="s">
        <v>15</v>
      </c>
      <c r="B12" s="22">
        <v>571</v>
      </c>
      <c r="C12" s="22">
        <v>95</v>
      </c>
      <c r="D12" s="22">
        <v>583</v>
      </c>
      <c r="E12" s="22">
        <v>95</v>
      </c>
      <c r="F12" s="12">
        <f t="shared" si="0"/>
        <v>12</v>
      </c>
      <c r="G12" s="12">
        <f t="shared" si="1"/>
        <v>0</v>
      </c>
      <c r="H12" s="12">
        <f t="shared" si="2"/>
        <v>63</v>
      </c>
      <c r="I12" s="12">
        <f t="shared" si="3"/>
        <v>0</v>
      </c>
      <c r="J12" s="1">
        <f t="shared" si="4"/>
        <v>63</v>
      </c>
      <c r="K12" s="1">
        <f t="shared" si="5"/>
        <v>5.04</v>
      </c>
      <c r="L12" s="13">
        <f t="shared" si="6"/>
        <v>68.04</v>
      </c>
    </row>
    <row r="13" spans="1:12" ht="15">
      <c r="A13" s="20" t="s">
        <v>16</v>
      </c>
      <c r="B13" s="22">
        <v>2805</v>
      </c>
      <c r="C13" s="22">
        <v>720</v>
      </c>
      <c r="D13" s="22">
        <v>2870</v>
      </c>
      <c r="E13" s="22">
        <v>733</v>
      </c>
      <c r="F13" s="12">
        <f t="shared" si="0"/>
        <v>65</v>
      </c>
      <c r="G13" s="12">
        <f t="shared" si="1"/>
        <v>13</v>
      </c>
      <c r="H13" s="12">
        <f t="shared" si="2"/>
        <v>341.25</v>
      </c>
      <c r="I13" s="12">
        <f t="shared" si="3"/>
        <v>41.6</v>
      </c>
      <c r="J13" s="1">
        <f t="shared" si="4"/>
        <v>382.85</v>
      </c>
      <c r="K13" s="1">
        <f t="shared" si="5"/>
        <v>30.628000000000004</v>
      </c>
      <c r="L13" s="13">
        <f t="shared" si="6"/>
        <v>413.478</v>
      </c>
    </row>
    <row r="14" spans="1:12" ht="15">
      <c r="A14" s="20" t="s">
        <v>17</v>
      </c>
      <c r="B14" s="22">
        <v>1066</v>
      </c>
      <c r="C14" s="22">
        <v>585</v>
      </c>
      <c r="D14" s="22">
        <v>1133</v>
      </c>
      <c r="E14" s="22">
        <v>617</v>
      </c>
      <c r="F14" s="12">
        <f t="shared" si="0"/>
        <v>67</v>
      </c>
      <c r="G14" s="12">
        <f t="shared" si="1"/>
        <v>32</v>
      </c>
      <c r="H14" s="12">
        <f t="shared" si="2"/>
        <v>351.75</v>
      </c>
      <c r="I14" s="12">
        <f t="shared" si="3"/>
        <v>102.4</v>
      </c>
      <c r="J14" s="1">
        <f t="shared" si="4"/>
        <v>454.15</v>
      </c>
      <c r="K14" s="1">
        <f t="shared" si="5"/>
        <v>36.332</v>
      </c>
      <c r="L14" s="13">
        <f t="shared" si="6"/>
        <v>490.48199999999997</v>
      </c>
    </row>
    <row r="15" spans="1:12" ht="15">
      <c r="A15" s="20" t="s">
        <v>18</v>
      </c>
      <c r="B15" s="22">
        <v>26</v>
      </c>
      <c r="C15" s="22">
        <v>12</v>
      </c>
      <c r="D15" s="22">
        <v>26</v>
      </c>
      <c r="E15" s="22">
        <v>13</v>
      </c>
      <c r="F15" s="12">
        <f t="shared" si="0"/>
        <v>0</v>
      </c>
      <c r="G15" s="12">
        <f t="shared" si="1"/>
        <v>1</v>
      </c>
      <c r="H15" s="12">
        <f t="shared" si="2"/>
        <v>0</v>
      </c>
      <c r="I15" s="12">
        <f t="shared" si="3"/>
        <v>3.2</v>
      </c>
      <c r="J15" s="1">
        <f t="shared" si="4"/>
        <v>3.2</v>
      </c>
      <c r="K15" s="1">
        <f t="shared" si="5"/>
        <v>0.256</v>
      </c>
      <c r="L15" s="13">
        <f t="shared" si="6"/>
        <v>3.4560000000000004</v>
      </c>
    </row>
    <row r="16" spans="1:12" ht="15">
      <c r="A16" s="20" t="s">
        <v>19</v>
      </c>
      <c r="B16" s="22">
        <v>236</v>
      </c>
      <c r="C16" s="22">
        <v>140</v>
      </c>
      <c r="D16" s="22">
        <v>237</v>
      </c>
      <c r="E16" s="22">
        <v>148</v>
      </c>
      <c r="F16" s="12">
        <f t="shared" si="0"/>
        <v>1</v>
      </c>
      <c r="G16" s="12">
        <f t="shared" si="1"/>
        <v>8</v>
      </c>
      <c r="H16" s="12">
        <f t="shared" si="2"/>
        <v>5.25</v>
      </c>
      <c r="I16" s="12">
        <f t="shared" si="3"/>
        <v>25.6</v>
      </c>
      <c r="J16" s="1">
        <f t="shared" si="4"/>
        <v>30.85</v>
      </c>
      <c r="K16" s="1">
        <f t="shared" si="5"/>
        <v>2.468</v>
      </c>
      <c r="L16" s="13">
        <f t="shared" si="6"/>
        <v>33.318</v>
      </c>
    </row>
    <row r="17" spans="1:12" ht="15">
      <c r="A17" s="20" t="s">
        <v>20</v>
      </c>
      <c r="B17" s="22">
        <v>6589</v>
      </c>
      <c r="C17" s="22">
        <v>1452</v>
      </c>
      <c r="D17" s="22">
        <v>6687</v>
      </c>
      <c r="E17" s="22">
        <v>1469</v>
      </c>
      <c r="F17" s="12">
        <f t="shared" si="0"/>
        <v>98</v>
      </c>
      <c r="G17" s="12">
        <f t="shared" si="1"/>
        <v>17</v>
      </c>
      <c r="H17" s="12">
        <f t="shared" si="2"/>
        <v>514.5</v>
      </c>
      <c r="I17" s="12">
        <f t="shared" si="3"/>
        <v>54.400000000000006</v>
      </c>
      <c r="J17" s="1">
        <f t="shared" si="4"/>
        <v>568.9</v>
      </c>
      <c r="K17" s="1">
        <f t="shared" si="5"/>
        <v>45.512</v>
      </c>
      <c r="L17" s="13">
        <f t="shared" si="6"/>
        <v>614.412</v>
      </c>
    </row>
    <row r="18" spans="1:12" ht="15">
      <c r="A18" s="20" t="s">
        <v>21</v>
      </c>
      <c r="B18" s="22">
        <v>9442</v>
      </c>
      <c r="C18" s="22">
        <v>5028</v>
      </c>
      <c r="D18" s="22">
        <v>9705</v>
      </c>
      <c r="E18" s="22">
        <v>5212</v>
      </c>
      <c r="F18" s="12">
        <f t="shared" si="0"/>
        <v>263</v>
      </c>
      <c r="G18" s="12">
        <f t="shared" si="1"/>
        <v>184</v>
      </c>
      <c r="H18" s="12">
        <f t="shared" si="2"/>
        <v>1380.75</v>
      </c>
      <c r="I18" s="12">
        <f t="shared" si="3"/>
        <v>588.8000000000001</v>
      </c>
      <c r="J18" s="1">
        <f t="shared" si="4"/>
        <v>1969.5500000000002</v>
      </c>
      <c r="K18" s="1">
        <f t="shared" si="5"/>
        <v>157.56400000000002</v>
      </c>
      <c r="L18" s="13">
        <f t="shared" si="6"/>
        <v>2127.114</v>
      </c>
    </row>
    <row r="19" spans="1:12" ht="15">
      <c r="A19" s="20" t="s">
        <v>22</v>
      </c>
      <c r="B19" s="22">
        <v>4697</v>
      </c>
      <c r="C19" s="22">
        <v>2211</v>
      </c>
      <c r="D19" s="22">
        <v>4698</v>
      </c>
      <c r="E19" s="22">
        <v>2211</v>
      </c>
      <c r="F19" s="12">
        <f t="shared" si="0"/>
        <v>1</v>
      </c>
      <c r="G19" s="12">
        <f t="shared" si="1"/>
        <v>0</v>
      </c>
      <c r="H19" s="12">
        <f t="shared" si="2"/>
        <v>5.25</v>
      </c>
      <c r="I19" s="12">
        <f t="shared" si="3"/>
        <v>0</v>
      </c>
      <c r="J19" s="1">
        <f t="shared" si="4"/>
        <v>5.25</v>
      </c>
      <c r="K19" s="1">
        <f t="shared" si="5"/>
        <v>0.42</v>
      </c>
      <c r="L19" s="13">
        <f t="shared" si="6"/>
        <v>5.67</v>
      </c>
    </row>
    <row r="20" spans="1:12" ht="15">
      <c r="A20" s="20" t="s">
        <v>23</v>
      </c>
      <c r="B20" s="22">
        <v>5571</v>
      </c>
      <c r="C20" s="22">
        <v>3179</v>
      </c>
      <c r="D20" s="22">
        <v>5790</v>
      </c>
      <c r="E20" s="22">
        <v>3278</v>
      </c>
      <c r="F20" s="12">
        <f t="shared" si="0"/>
        <v>219</v>
      </c>
      <c r="G20" s="12">
        <f t="shared" si="1"/>
        <v>99</v>
      </c>
      <c r="H20" s="12">
        <f t="shared" si="2"/>
        <v>1149.75</v>
      </c>
      <c r="I20" s="12">
        <f t="shared" si="3"/>
        <v>316.8</v>
      </c>
      <c r="J20" s="1">
        <f t="shared" si="4"/>
        <v>1466.55</v>
      </c>
      <c r="K20" s="1">
        <f t="shared" si="5"/>
        <v>117.324</v>
      </c>
      <c r="L20" s="13">
        <f t="shared" si="6"/>
        <v>1583.874</v>
      </c>
    </row>
    <row r="21" spans="1:12" ht="15">
      <c r="A21" s="20" t="s">
        <v>24</v>
      </c>
      <c r="B21" s="22">
        <v>8643</v>
      </c>
      <c r="C21" s="22">
        <v>4319</v>
      </c>
      <c r="D21" s="22">
        <v>8975</v>
      </c>
      <c r="E21" s="22">
        <v>4525</v>
      </c>
      <c r="F21" s="12">
        <f t="shared" si="0"/>
        <v>332</v>
      </c>
      <c r="G21" s="12">
        <f t="shared" si="1"/>
        <v>206</v>
      </c>
      <c r="H21" s="12">
        <f t="shared" si="2"/>
        <v>1743</v>
      </c>
      <c r="I21" s="12">
        <f t="shared" si="3"/>
        <v>659.2</v>
      </c>
      <c r="J21" s="1">
        <f t="shared" si="4"/>
        <v>2402.2</v>
      </c>
      <c r="K21" s="1">
        <f t="shared" si="5"/>
        <v>192.176</v>
      </c>
      <c r="L21" s="13">
        <f t="shared" si="6"/>
        <v>2594.3759999999997</v>
      </c>
    </row>
    <row r="22" spans="1:12" ht="15">
      <c r="A22" s="20" t="s">
        <v>25</v>
      </c>
      <c r="B22" s="22">
        <v>3362</v>
      </c>
      <c r="C22" s="22">
        <v>1795</v>
      </c>
      <c r="D22" s="22">
        <v>3383</v>
      </c>
      <c r="E22" s="22">
        <v>1827</v>
      </c>
      <c r="F22" s="12">
        <f t="shared" si="0"/>
        <v>21</v>
      </c>
      <c r="G22" s="12">
        <f t="shared" si="1"/>
        <v>32</v>
      </c>
      <c r="H22" s="12">
        <f t="shared" si="2"/>
        <v>110.25</v>
      </c>
      <c r="I22" s="12">
        <f t="shared" si="3"/>
        <v>102.4</v>
      </c>
      <c r="J22" s="1">
        <f t="shared" si="4"/>
        <v>212.65</v>
      </c>
      <c r="K22" s="1">
        <f t="shared" si="5"/>
        <v>17.012</v>
      </c>
      <c r="L22" s="13">
        <f t="shared" si="6"/>
        <v>229.662</v>
      </c>
    </row>
    <row r="23" spans="1:12" ht="15">
      <c r="A23" s="20" t="s">
        <v>26</v>
      </c>
      <c r="B23" s="22">
        <v>96</v>
      </c>
      <c r="C23" s="22">
        <v>7</v>
      </c>
      <c r="D23" s="22">
        <v>104</v>
      </c>
      <c r="E23" s="22">
        <v>8</v>
      </c>
      <c r="F23" s="12">
        <f t="shared" si="0"/>
        <v>8</v>
      </c>
      <c r="G23" s="12">
        <f t="shared" si="1"/>
        <v>1</v>
      </c>
      <c r="H23" s="12">
        <f t="shared" si="2"/>
        <v>42</v>
      </c>
      <c r="I23" s="12">
        <f t="shared" si="3"/>
        <v>3.2</v>
      </c>
      <c r="J23" s="1">
        <f t="shared" si="4"/>
        <v>45.2</v>
      </c>
      <c r="K23" s="1">
        <f t="shared" si="5"/>
        <v>3.616</v>
      </c>
      <c r="L23" s="13">
        <f t="shared" si="6"/>
        <v>48.816</v>
      </c>
    </row>
    <row r="24" spans="1:12" ht="15">
      <c r="A24" s="20" t="s">
        <v>27</v>
      </c>
      <c r="B24" s="31">
        <v>0</v>
      </c>
      <c r="C24" s="31">
        <v>0</v>
      </c>
      <c r="D24" s="31">
        <v>0</v>
      </c>
      <c r="E24" s="31">
        <v>0</v>
      </c>
      <c r="F24" s="30">
        <f t="shared" si="0"/>
        <v>0</v>
      </c>
      <c r="G24" s="30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31">
        <v>2461</v>
      </c>
      <c r="C25" s="31">
        <v>498</v>
      </c>
      <c r="D25" s="22">
        <v>2502</v>
      </c>
      <c r="E25" s="22">
        <v>504</v>
      </c>
      <c r="F25" s="30">
        <f t="shared" si="0"/>
        <v>41</v>
      </c>
      <c r="G25" s="30">
        <f t="shared" si="1"/>
        <v>6</v>
      </c>
      <c r="H25" s="12">
        <f aca="true" t="shared" si="7" ref="H25:H47">F25*$D$75</f>
        <v>215.25</v>
      </c>
      <c r="I25" s="12">
        <f t="shared" si="3"/>
        <v>19.200000000000003</v>
      </c>
      <c r="J25" s="1">
        <f t="shared" si="4"/>
        <v>234.45</v>
      </c>
      <c r="K25" s="1">
        <f t="shared" si="5"/>
        <v>18.756</v>
      </c>
      <c r="L25" s="13">
        <f t="shared" si="6"/>
        <v>253.206</v>
      </c>
    </row>
    <row r="26" spans="1:12" ht="15">
      <c r="A26" s="20" t="s">
        <v>28</v>
      </c>
      <c r="B26" s="22">
        <v>108</v>
      </c>
      <c r="C26" s="22">
        <v>1</v>
      </c>
      <c r="D26" s="22">
        <v>108</v>
      </c>
      <c r="E26" s="22">
        <v>1</v>
      </c>
      <c r="F26" s="12">
        <f t="shared" si="0"/>
        <v>0</v>
      </c>
      <c r="G26" s="12">
        <f t="shared" si="1"/>
        <v>0</v>
      </c>
      <c r="H26" s="12">
        <f t="shared" si="7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5">
      <c r="A27" s="20" t="s">
        <v>29</v>
      </c>
      <c r="B27" s="22">
        <v>777</v>
      </c>
      <c r="C27" s="22">
        <v>398</v>
      </c>
      <c r="D27" s="22">
        <v>778</v>
      </c>
      <c r="E27" s="22">
        <v>398</v>
      </c>
      <c r="F27" s="12">
        <f t="shared" si="0"/>
        <v>1</v>
      </c>
      <c r="G27" s="12">
        <f t="shared" si="1"/>
        <v>0</v>
      </c>
      <c r="H27" s="12">
        <f t="shared" si="7"/>
        <v>5.25</v>
      </c>
      <c r="I27" s="12">
        <f t="shared" si="3"/>
        <v>0</v>
      </c>
      <c r="J27" s="1">
        <f t="shared" si="4"/>
        <v>5.25</v>
      </c>
      <c r="K27" s="1">
        <f t="shared" si="5"/>
        <v>0.42</v>
      </c>
      <c r="L27" s="13">
        <f t="shared" si="6"/>
        <v>5.67</v>
      </c>
    </row>
    <row r="28" spans="1:12" ht="15">
      <c r="A28" s="20" t="s">
        <v>30</v>
      </c>
      <c r="B28" s="22">
        <v>4868</v>
      </c>
      <c r="C28" s="22">
        <v>1671</v>
      </c>
      <c r="D28" s="22">
        <v>4916</v>
      </c>
      <c r="E28" s="22">
        <v>1685</v>
      </c>
      <c r="F28" s="12">
        <f t="shared" si="0"/>
        <v>48</v>
      </c>
      <c r="G28" s="12">
        <f t="shared" si="1"/>
        <v>14</v>
      </c>
      <c r="H28" s="12">
        <f t="shared" si="7"/>
        <v>252</v>
      </c>
      <c r="I28" s="12">
        <f t="shared" si="3"/>
        <v>44.800000000000004</v>
      </c>
      <c r="J28" s="1">
        <f t="shared" si="4"/>
        <v>296.8</v>
      </c>
      <c r="K28" s="1">
        <f t="shared" si="5"/>
        <v>23.744</v>
      </c>
      <c r="L28" s="13">
        <f>J28+K28</f>
        <v>320.544</v>
      </c>
    </row>
    <row r="29" spans="1:12" ht="15">
      <c r="A29" s="20" t="s">
        <v>31</v>
      </c>
      <c r="B29" s="22">
        <v>4697</v>
      </c>
      <c r="C29" s="22">
        <v>396</v>
      </c>
      <c r="D29" s="22">
        <v>4767</v>
      </c>
      <c r="E29" s="22">
        <v>402</v>
      </c>
      <c r="F29" s="12">
        <f t="shared" si="0"/>
        <v>70</v>
      </c>
      <c r="G29" s="12">
        <f t="shared" si="1"/>
        <v>6</v>
      </c>
      <c r="H29" s="12">
        <f t="shared" si="7"/>
        <v>367.5</v>
      </c>
      <c r="I29" s="12">
        <f t="shared" si="3"/>
        <v>19.200000000000003</v>
      </c>
      <c r="J29" s="1">
        <f t="shared" si="4"/>
        <v>386.7</v>
      </c>
      <c r="K29" s="1">
        <f t="shared" si="5"/>
        <v>30.936</v>
      </c>
      <c r="L29" s="13">
        <f t="shared" si="6"/>
        <v>417.63599999999997</v>
      </c>
    </row>
    <row r="30" spans="1:12" ht="15">
      <c r="A30" s="20" t="s">
        <v>32</v>
      </c>
      <c r="B30" s="22">
        <v>869</v>
      </c>
      <c r="C30" s="22">
        <v>132</v>
      </c>
      <c r="D30" s="22">
        <v>882</v>
      </c>
      <c r="E30" s="22">
        <v>135</v>
      </c>
      <c r="F30" s="12">
        <f t="shared" si="0"/>
        <v>13</v>
      </c>
      <c r="G30" s="12">
        <f t="shared" si="1"/>
        <v>3</v>
      </c>
      <c r="H30" s="12">
        <f t="shared" si="7"/>
        <v>68.25</v>
      </c>
      <c r="I30" s="12">
        <f t="shared" si="3"/>
        <v>9.600000000000001</v>
      </c>
      <c r="J30" s="1">
        <f t="shared" si="4"/>
        <v>77.85</v>
      </c>
      <c r="K30" s="1">
        <f t="shared" si="5"/>
        <v>6.228</v>
      </c>
      <c r="L30" s="13">
        <f t="shared" si="6"/>
        <v>84.07799999999999</v>
      </c>
    </row>
    <row r="31" spans="1:12" ht="15">
      <c r="A31" s="20" t="s">
        <v>33</v>
      </c>
      <c r="B31" s="22">
        <v>886</v>
      </c>
      <c r="C31" s="22">
        <v>178</v>
      </c>
      <c r="D31" s="22">
        <v>946</v>
      </c>
      <c r="E31" s="22">
        <v>205</v>
      </c>
      <c r="F31" s="12">
        <f t="shared" si="0"/>
        <v>60</v>
      </c>
      <c r="G31" s="12">
        <f t="shared" si="1"/>
        <v>27</v>
      </c>
      <c r="H31" s="12">
        <f t="shared" si="7"/>
        <v>315</v>
      </c>
      <c r="I31" s="12">
        <f t="shared" si="3"/>
        <v>86.4</v>
      </c>
      <c r="J31" s="1">
        <f t="shared" si="4"/>
        <v>401.4</v>
      </c>
      <c r="K31" s="1">
        <f t="shared" si="5"/>
        <v>32.112</v>
      </c>
      <c r="L31" s="13">
        <f>J31+K31</f>
        <v>433.512</v>
      </c>
    </row>
    <row r="32" spans="1:12" ht="15">
      <c r="A32" s="20" t="s">
        <v>34</v>
      </c>
      <c r="B32" s="22">
        <v>7697</v>
      </c>
      <c r="C32" s="22">
        <v>3266</v>
      </c>
      <c r="D32" s="22">
        <v>8049</v>
      </c>
      <c r="E32" s="22">
        <v>3458</v>
      </c>
      <c r="F32" s="12">
        <f t="shared" si="0"/>
        <v>352</v>
      </c>
      <c r="G32" s="12">
        <f t="shared" si="1"/>
        <v>192</v>
      </c>
      <c r="H32" s="12">
        <f t="shared" si="7"/>
        <v>1848</v>
      </c>
      <c r="I32" s="12">
        <f t="shared" si="3"/>
        <v>614.4000000000001</v>
      </c>
      <c r="J32" s="1">
        <f t="shared" si="4"/>
        <v>2462.4</v>
      </c>
      <c r="K32" s="1">
        <f t="shared" si="5"/>
        <v>196.99200000000002</v>
      </c>
      <c r="L32" s="13">
        <f t="shared" si="6"/>
        <v>2659.3920000000003</v>
      </c>
    </row>
    <row r="33" spans="1:12" ht="15">
      <c r="A33" s="20" t="s">
        <v>35</v>
      </c>
      <c r="B33" s="22">
        <v>18737</v>
      </c>
      <c r="C33" s="22">
        <v>8216</v>
      </c>
      <c r="D33" s="22">
        <v>19049</v>
      </c>
      <c r="E33" s="22">
        <v>8354</v>
      </c>
      <c r="F33" s="12">
        <f t="shared" si="0"/>
        <v>312</v>
      </c>
      <c r="G33" s="12">
        <f t="shared" si="1"/>
        <v>138</v>
      </c>
      <c r="H33" s="12">
        <f t="shared" si="7"/>
        <v>1638</v>
      </c>
      <c r="I33" s="12">
        <f t="shared" si="3"/>
        <v>441.6</v>
      </c>
      <c r="J33" s="1">
        <f t="shared" si="4"/>
        <v>2079.6</v>
      </c>
      <c r="K33" s="1">
        <f t="shared" si="5"/>
        <v>166.368</v>
      </c>
      <c r="L33" s="13">
        <f t="shared" si="6"/>
        <v>2245.968</v>
      </c>
    </row>
    <row r="34" spans="1:12" ht="15">
      <c r="A34" s="20" t="s">
        <v>77</v>
      </c>
      <c r="B34" s="22">
        <v>1</v>
      </c>
      <c r="C34" s="22">
        <v>1</v>
      </c>
      <c r="D34" s="22">
        <v>45</v>
      </c>
      <c r="E34" s="22">
        <v>40</v>
      </c>
      <c r="F34" s="12">
        <f t="shared" si="0"/>
        <v>44</v>
      </c>
      <c r="G34" s="12">
        <f t="shared" si="1"/>
        <v>39</v>
      </c>
      <c r="H34" s="12">
        <f t="shared" si="7"/>
        <v>231</v>
      </c>
      <c r="I34" s="12">
        <f t="shared" si="3"/>
        <v>124.80000000000001</v>
      </c>
      <c r="J34" s="1">
        <f t="shared" si="4"/>
        <v>355.8</v>
      </c>
      <c r="K34" s="1">
        <f t="shared" si="5"/>
        <v>28.464000000000002</v>
      </c>
      <c r="L34" s="13">
        <f t="shared" si="6"/>
        <v>384.264</v>
      </c>
    </row>
    <row r="35" spans="1:12" ht="15">
      <c r="A35" s="20" t="s">
        <v>36</v>
      </c>
      <c r="B35" s="22">
        <v>6822</v>
      </c>
      <c r="C35" s="22">
        <v>2646</v>
      </c>
      <c r="D35" s="22">
        <v>7082</v>
      </c>
      <c r="E35" s="22">
        <v>2749</v>
      </c>
      <c r="F35" s="12">
        <f t="shared" si="0"/>
        <v>260</v>
      </c>
      <c r="G35" s="12">
        <f t="shared" si="1"/>
        <v>103</v>
      </c>
      <c r="H35" s="12">
        <f t="shared" si="7"/>
        <v>1365</v>
      </c>
      <c r="I35" s="12">
        <f t="shared" si="3"/>
        <v>329.6</v>
      </c>
      <c r="J35" s="1">
        <f>H35+I35</f>
        <v>1694.6</v>
      </c>
      <c r="K35" s="1">
        <f t="shared" si="5"/>
        <v>135.56799999999998</v>
      </c>
      <c r="L35" s="13">
        <f>J35+K35</f>
        <v>1830.168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3"/>
        <v>0</v>
      </c>
      <c r="J36" s="1">
        <f>H36+I36</f>
        <v>0</v>
      </c>
      <c r="K36" s="1">
        <f t="shared" si="5"/>
        <v>0</v>
      </c>
      <c r="L36" s="13">
        <f>J36+K36</f>
        <v>0</v>
      </c>
    </row>
    <row r="37" spans="1:12" ht="15">
      <c r="A37" s="20" t="s">
        <v>38</v>
      </c>
      <c r="B37" s="22">
        <v>2107</v>
      </c>
      <c r="C37" s="22">
        <v>596</v>
      </c>
      <c r="D37" s="22">
        <v>2270</v>
      </c>
      <c r="E37" s="22">
        <v>676</v>
      </c>
      <c r="F37" s="12">
        <f t="shared" si="0"/>
        <v>163</v>
      </c>
      <c r="G37" s="12">
        <f t="shared" si="1"/>
        <v>80</v>
      </c>
      <c r="H37" s="12">
        <f t="shared" si="7"/>
        <v>855.75</v>
      </c>
      <c r="I37" s="12">
        <f aca="true" t="shared" si="8" ref="I37:I47">G37*$E$75</f>
        <v>256</v>
      </c>
      <c r="J37" s="1">
        <f t="shared" si="4"/>
        <v>1111.75</v>
      </c>
      <c r="K37" s="1">
        <f aca="true" t="shared" si="9" ref="K37:K70">J37*$K$2</f>
        <v>88.94</v>
      </c>
      <c r="L37" s="13">
        <f t="shared" si="6"/>
        <v>1200.69</v>
      </c>
    </row>
    <row r="38" spans="1:12" ht="15">
      <c r="A38" s="20" t="s">
        <v>39</v>
      </c>
      <c r="B38" s="22">
        <v>9085</v>
      </c>
      <c r="C38" s="22">
        <v>3692</v>
      </c>
      <c r="D38" s="22">
        <v>9295</v>
      </c>
      <c r="E38" s="22">
        <v>3776</v>
      </c>
      <c r="F38" s="12">
        <f t="shared" si="0"/>
        <v>210</v>
      </c>
      <c r="G38" s="12">
        <f t="shared" si="1"/>
        <v>84</v>
      </c>
      <c r="H38" s="12">
        <f t="shared" si="7"/>
        <v>1102.5</v>
      </c>
      <c r="I38" s="12">
        <f t="shared" si="8"/>
        <v>268.8</v>
      </c>
      <c r="J38" s="1">
        <f t="shared" si="4"/>
        <v>1371.3</v>
      </c>
      <c r="K38" s="1">
        <f t="shared" si="9"/>
        <v>109.704</v>
      </c>
      <c r="L38" s="13">
        <f t="shared" si="6"/>
        <v>1481.004</v>
      </c>
    </row>
    <row r="39" spans="1:12" ht="15">
      <c r="A39" s="20" t="s">
        <v>40</v>
      </c>
      <c r="B39" s="22">
        <v>24411</v>
      </c>
      <c r="C39" s="22">
        <v>7873</v>
      </c>
      <c r="D39" s="22">
        <v>24889</v>
      </c>
      <c r="E39" s="22">
        <v>8087</v>
      </c>
      <c r="F39" s="12">
        <f t="shared" si="0"/>
        <v>478</v>
      </c>
      <c r="G39" s="12">
        <f t="shared" si="1"/>
        <v>214</v>
      </c>
      <c r="H39" s="12">
        <f t="shared" si="7"/>
        <v>2509.5</v>
      </c>
      <c r="I39" s="12">
        <f t="shared" si="8"/>
        <v>684.8000000000001</v>
      </c>
      <c r="J39" s="1">
        <f t="shared" si="4"/>
        <v>3194.3</v>
      </c>
      <c r="K39" s="1">
        <f t="shared" si="9"/>
        <v>255.544</v>
      </c>
      <c r="L39" s="13">
        <f t="shared" si="6"/>
        <v>3449.844</v>
      </c>
    </row>
    <row r="40" spans="1:12" ht="15">
      <c r="A40" s="20" t="s">
        <v>41</v>
      </c>
      <c r="B40" s="22">
        <v>10168</v>
      </c>
      <c r="C40" s="22">
        <v>3264</v>
      </c>
      <c r="D40" s="22">
        <v>10306</v>
      </c>
      <c r="E40" s="22">
        <v>3323</v>
      </c>
      <c r="F40" s="12">
        <f t="shared" si="0"/>
        <v>138</v>
      </c>
      <c r="G40" s="12">
        <f t="shared" si="1"/>
        <v>59</v>
      </c>
      <c r="H40" s="12">
        <f t="shared" si="7"/>
        <v>724.5</v>
      </c>
      <c r="I40" s="12">
        <f t="shared" si="8"/>
        <v>188.8</v>
      </c>
      <c r="J40" s="1">
        <f t="shared" si="4"/>
        <v>913.3</v>
      </c>
      <c r="K40" s="1">
        <f t="shared" si="9"/>
        <v>73.064</v>
      </c>
      <c r="L40" s="13">
        <f t="shared" si="6"/>
        <v>986.3639999999999</v>
      </c>
    </row>
    <row r="41" spans="1:12" ht="15">
      <c r="A41" s="20" t="s">
        <v>42</v>
      </c>
      <c r="B41" s="22">
        <v>4144</v>
      </c>
      <c r="C41" s="22">
        <v>1026</v>
      </c>
      <c r="D41" s="22">
        <v>4151</v>
      </c>
      <c r="E41" s="22">
        <v>1027</v>
      </c>
      <c r="F41" s="12">
        <f t="shared" si="0"/>
        <v>7</v>
      </c>
      <c r="G41" s="12">
        <f t="shared" si="1"/>
        <v>1</v>
      </c>
      <c r="H41" s="12">
        <f t="shared" si="7"/>
        <v>36.75</v>
      </c>
      <c r="I41" s="12">
        <f t="shared" si="8"/>
        <v>3.2</v>
      </c>
      <c r="J41" s="1">
        <f t="shared" si="4"/>
        <v>39.95</v>
      </c>
      <c r="K41" s="1">
        <f t="shared" si="9"/>
        <v>3.196</v>
      </c>
      <c r="L41" s="13">
        <f t="shared" si="6"/>
        <v>43.146</v>
      </c>
    </row>
    <row r="42" spans="1:12" ht="15">
      <c r="A42" s="20" t="s">
        <v>43</v>
      </c>
      <c r="B42" s="22">
        <v>5295</v>
      </c>
      <c r="C42" s="22">
        <v>1994</v>
      </c>
      <c r="D42" s="22">
        <v>5491</v>
      </c>
      <c r="E42" s="22">
        <v>2119</v>
      </c>
      <c r="F42" s="12">
        <f t="shared" si="0"/>
        <v>196</v>
      </c>
      <c r="G42" s="12">
        <f t="shared" si="1"/>
        <v>125</v>
      </c>
      <c r="H42" s="12">
        <f t="shared" si="7"/>
        <v>1029</v>
      </c>
      <c r="I42" s="12">
        <f t="shared" si="8"/>
        <v>400</v>
      </c>
      <c r="J42" s="1">
        <f t="shared" si="4"/>
        <v>1429</v>
      </c>
      <c r="K42" s="1">
        <f t="shared" si="9"/>
        <v>114.32000000000001</v>
      </c>
      <c r="L42" s="13">
        <f t="shared" si="6"/>
        <v>1543.32</v>
      </c>
    </row>
    <row r="43" spans="1:12" ht="15">
      <c r="A43" s="20" t="s">
        <v>44</v>
      </c>
      <c r="B43" s="22">
        <v>11576</v>
      </c>
      <c r="C43" s="22">
        <v>6522</v>
      </c>
      <c r="D43" s="22">
        <v>11848</v>
      </c>
      <c r="E43" s="22">
        <v>6683</v>
      </c>
      <c r="F43" s="12">
        <f t="shared" si="0"/>
        <v>272</v>
      </c>
      <c r="G43" s="12">
        <f t="shared" si="1"/>
        <v>161</v>
      </c>
      <c r="H43" s="12">
        <f t="shared" si="7"/>
        <v>1428</v>
      </c>
      <c r="I43" s="12">
        <f t="shared" si="8"/>
        <v>515.2</v>
      </c>
      <c r="J43" s="1">
        <f t="shared" si="4"/>
        <v>1943.2</v>
      </c>
      <c r="K43" s="1">
        <f t="shared" si="9"/>
        <v>155.45600000000002</v>
      </c>
      <c r="L43" s="13">
        <f t="shared" si="6"/>
        <v>2098.656</v>
      </c>
    </row>
    <row r="44" spans="1:12" ht="15">
      <c r="A44" s="20" t="s">
        <v>45</v>
      </c>
      <c r="B44" s="22">
        <v>1960</v>
      </c>
      <c r="C44" s="22">
        <v>782</v>
      </c>
      <c r="D44" s="22">
        <v>2071</v>
      </c>
      <c r="E44" s="22">
        <v>836</v>
      </c>
      <c r="F44" s="12">
        <f t="shared" si="0"/>
        <v>111</v>
      </c>
      <c r="G44" s="12">
        <f t="shared" si="1"/>
        <v>54</v>
      </c>
      <c r="H44" s="12">
        <f t="shared" si="7"/>
        <v>582.75</v>
      </c>
      <c r="I44" s="12">
        <f t="shared" si="8"/>
        <v>172.8</v>
      </c>
      <c r="J44" s="1">
        <f t="shared" si="4"/>
        <v>755.55</v>
      </c>
      <c r="K44" s="1">
        <f t="shared" si="9"/>
        <v>60.443999999999996</v>
      </c>
      <c r="L44" s="13">
        <f t="shared" si="6"/>
        <v>815.9939999999999</v>
      </c>
    </row>
    <row r="45" spans="1:12" ht="15">
      <c r="A45" s="20" t="s">
        <v>46</v>
      </c>
      <c r="B45" s="22">
        <v>6381</v>
      </c>
      <c r="C45" s="22">
        <v>2579</v>
      </c>
      <c r="D45" s="22">
        <v>6526</v>
      </c>
      <c r="E45" s="22">
        <v>2623</v>
      </c>
      <c r="F45" s="12">
        <f t="shared" si="0"/>
        <v>145</v>
      </c>
      <c r="G45" s="12">
        <f t="shared" si="1"/>
        <v>44</v>
      </c>
      <c r="H45" s="12">
        <f t="shared" si="7"/>
        <v>761.25</v>
      </c>
      <c r="I45" s="12">
        <f t="shared" si="8"/>
        <v>140.8</v>
      </c>
      <c r="J45" s="1">
        <f t="shared" si="4"/>
        <v>902.05</v>
      </c>
      <c r="K45" s="1">
        <f t="shared" si="9"/>
        <v>72.164</v>
      </c>
      <c r="L45" s="13">
        <f t="shared" si="6"/>
        <v>974.2139999999999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8"/>
        <v>0</v>
      </c>
      <c r="J46" s="1">
        <f t="shared" si="4"/>
        <v>0</v>
      </c>
      <c r="K46" s="1">
        <f t="shared" si="9"/>
        <v>0</v>
      </c>
      <c r="L46" s="13">
        <f t="shared" si="6"/>
        <v>0</v>
      </c>
    </row>
    <row r="47" spans="1:12" ht="15">
      <c r="A47" s="20" t="s">
        <v>48</v>
      </c>
      <c r="B47" s="22">
        <v>19187</v>
      </c>
      <c r="C47" s="22">
        <v>7719</v>
      </c>
      <c r="D47" s="22">
        <v>19427</v>
      </c>
      <c r="E47" s="22">
        <v>7804</v>
      </c>
      <c r="F47" s="12">
        <f t="shared" si="0"/>
        <v>240</v>
      </c>
      <c r="G47" s="12">
        <f t="shared" si="1"/>
        <v>85</v>
      </c>
      <c r="H47" s="12">
        <f t="shared" si="7"/>
        <v>1260</v>
      </c>
      <c r="I47" s="12">
        <f t="shared" si="8"/>
        <v>272</v>
      </c>
      <c r="J47" s="1">
        <f t="shared" si="4"/>
        <v>1532</v>
      </c>
      <c r="K47" s="1">
        <f t="shared" si="9"/>
        <v>122.56</v>
      </c>
      <c r="L47" s="13">
        <f t="shared" si="6"/>
        <v>1654.56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aca="true" t="shared" si="10" ref="H48:H74">F48*$D$75</f>
        <v>0</v>
      </c>
      <c r="I48" s="12">
        <f aca="true" t="shared" si="11" ref="I48:I74">G48*$E$75</f>
        <v>0</v>
      </c>
      <c r="J48" s="1">
        <f>H48+I48</f>
        <v>0</v>
      </c>
      <c r="K48" s="1">
        <f>J48*$K$2</f>
        <v>0</v>
      </c>
      <c r="L48" s="13">
        <f>J48+K48</f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10"/>
        <v>0</v>
      </c>
      <c r="I49" s="12">
        <f t="shared" si="11"/>
        <v>0</v>
      </c>
      <c r="J49" s="1">
        <f>H49+I49</f>
        <v>0</v>
      </c>
      <c r="K49" s="1">
        <f t="shared" si="9"/>
        <v>0</v>
      </c>
      <c r="L49" s="13">
        <f>J49+K49</f>
        <v>0</v>
      </c>
    </row>
    <row r="50" spans="1:12" ht="15">
      <c r="A50" s="20" t="s">
        <v>50</v>
      </c>
      <c r="B50" s="22">
        <v>3497</v>
      </c>
      <c r="C50" s="22">
        <v>2131</v>
      </c>
      <c r="D50" s="22">
        <v>3704</v>
      </c>
      <c r="E50" s="22">
        <v>2219</v>
      </c>
      <c r="F50" s="12">
        <f>D50-B50</f>
        <v>207</v>
      </c>
      <c r="G50" s="12">
        <f t="shared" si="1"/>
        <v>88</v>
      </c>
      <c r="H50" s="12">
        <f t="shared" si="10"/>
        <v>1086.75</v>
      </c>
      <c r="I50" s="12">
        <f t="shared" si="11"/>
        <v>281.6</v>
      </c>
      <c r="J50" s="1">
        <f t="shared" si="4"/>
        <v>1368.35</v>
      </c>
      <c r="K50" s="1">
        <f t="shared" si="9"/>
        <v>109.46799999999999</v>
      </c>
      <c r="L50" s="13">
        <f t="shared" si="6"/>
        <v>1477.818</v>
      </c>
    </row>
    <row r="51" spans="1:12" ht="15">
      <c r="A51" s="20" t="s">
        <v>74</v>
      </c>
      <c r="B51" s="22">
        <v>28</v>
      </c>
      <c r="C51" s="22">
        <v>9</v>
      </c>
      <c r="D51" s="22">
        <v>38</v>
      </c>
      <c r="E51" s="22">
        <v>15</v>
      </c>
      <c r="F51" s="12">
        <f>D51-B51</f>
        <v>10</v>
      </c>
      <c r="G51" s="12">
        <f t="shared" si="1"/>
        <v>6</v>
      </c>
      <c r="H51" s="12">
        <f t="shared" si="10"/>
        <v>52.5</v>
      </c>
      <c r="I51" s="12">
        <f t="shared" si="11"/>
        <v>19.200000000000003</v>
      </c>
      <c r="J51" s="1">
        <f t="shared" si="4"/>
        <v>71.7</v>
      </c>
      <c r="K51" s="1">
        <f t="shared" si="9"/>
        <v>5.736000000000001</v>
      </c>
      <c r="L51" s="13">
        <f t="shared" si="6"/>
        <v>77.436</v>
      </c>
    </row>
    <row r="52" spans="1:12" ht="15">
      <c r="A52" s="29" t="s">
        <v>52</v>
      </c>
      <c r="B52" s="22">
        <v>33</v>
      </c>
      <c r="C52" s="22">
        <v>4</v>
      </c>
      <c r="D52" s="22">
        <v>191</v>
      </c>
      <c r="E52" s="22">
        <v>39</v>
      </c>
      <c r="F52" s="12">
        <f t="shared" si="0"/>
        <v>158</v>
      </c>
      <c r="G52" s="12">
        <f t="shared" si="1"/>
        <v>35</v>
      </c>
      <c r="H52" s="12">
        <f t="shared" si="10"/>
        <v>829.5</v>
      </c>
      <c r="I52" s="12">
        <f t="shared" si="11"/>
        <v>112</v>
      </c>
      <c r="J52" s="1">
        <f>H52+I52</f>
        <v>941.5</v>
      </c>
      <c r="K52" s="1">
        <f t="shared" si="9"/>
        <v>75.32000000000001</v>
      </c>
      <c r="L52" s="13">
        <f t="shared" si="6"/>
        <v>1016.82</v>
      </c>
    </row>
    <row r="53" spans="1:12" ht="15">
      <c r="A53" s="20" t="s">
        <v>53</v>
      </c>
      <c r="B53" s="22">
        <v>165</v>
      </c>
      <c r="C53" s="22">
        <v>46</v>
      </c>
      <c r="D53" s="22">
        <v>166</v>
      </c>
      <c r="E53" s="22">
        <v>46</v>
      </c>
      <c r="F53" s="12">
        <f t="shared" si="0"/>
        <v>1</v>
      </c>
      <c r="G53" s="12">
        <f t="shared" si="1"/>
        <v>0</v>
      </c>
      <c r="H53" s="12">
        <f t="shared" si="10"/>
        <v>5.25</v>
      </c>
      <c r="I53" s="12">
        <f t="shared" si="11"/>
        <v>0</v>
      </c>
      <c r="J53" s="1">
        <f aca="true" t="shared" si="12" ref="J53:J58">H53+I53</f>
        <v>5.25</v>
      </c>
      <c r="K53" s="1">
        <f t="shared" si="9"/>
        <v>0.42</v>
      </c>
      <c r="L53" s="13">
        <f t="shared" si="6"/>
        <v>5.67</v>
      </c>
    </row>
    <row r="54" spans="1:12" ht="15">
      <c r="A54" s="20" t="s">
        <v>54</v>
      </c>
      <c r="B54" s="22">
        <v>2099</v>
      </c>
      <c r="C54" s="22">
        <v>808</v>
      </c>
      <c r="D54" s="22">
        <v>2099</v>
      </c>
      <c r="E54" s="22">
        <v>808</v>
      </c>
      <c r="F54" s="12">
        <f t="shared" si="0"/>
        <v>0</v>
      </c>
      <c r="G54" s="12">
        <f t="shared" si="1"/>
        <v>0</v>
      </c>
      <c r="H54" s="12">
        <f t="shared" si="10"/>
        <v>0</v>
      </c>
      <c r="I54" s="12">
        <f t="shared" si="11"/>
        <v>0</v>
      </c>
      <c r="J54" s="1">
        <f t="shared" si="12"/>
        <v>0</v>
      </c>
      <c r="K54" s="1">
        <f t="shared" si="9"/>
        <v>0</v>
      </c>
      <c r="L54" s="13">
        <f t="shared" si="6"/>
        <v>0</v>
      </c>
    </row>
    <row r="55" spans="1:12" ht="15">
      <c r="A55" s="20" t="s">
        <v>55</v>
      </c>
      <c r="B55" s="22">
        <v>13650</v>
      </c>
      <c r="C55" s="22">
        <v>5368</v>
      </c>
      <c r="D55" s="22">
        <v>13650</v>
      </c>
      <c r="E55" s="22">
        <v>5368</v>
      </c>
      <c r="F55" s="12">
        <f t="shared" si="0"/>
        <v>0</v>
      </c>
      <c r="G55" s="12">
        <f t="shared" si="1"/>
        <v>0</v>
      </c>
      <c r="H55" s="12">
        <f t="shared" si="10"/>
        <v>0</v>
      </c>
      <c r="I55" s="12">
        <f t="shared" si="11"/>
        <v>0</v>
      </c>
      <c r="J55" s="1">
        <f t="shared" si="12"/>
        <v>0</v>
      </c>
      <c r="K55" s="1">
        <f t="shared" si="9"/>
        <v>0</v>
      </c>
      <c r="L55" s="13">
        <f t="shared" si="6"/>
        <v>0</v>
      </c>
    </row>
    <row r="56" spans="1:12" ht="15">
      <c r="A56" s="20" t="s">
        <v>56</v>
      </c>
      <c r="B56" s="22">
        <v>16180</v>
      </c>
      <c r="C56" s="22">
        <v>6838</v>
      </c>
      <c r="D56" s="22">
        <v>16180</v>
      </c>
      <c r="E56" s="22">
        <v>6838</v>
      </c>
      <c r="F56" s="12">
        <f t="shared" si="0"/>
        <v>0</v>
      </c>
      <c r="G56" s="12">
        <f t="shared" si="1"/>
        <v>0</v>
      </c>
      <c r="H56" s="12">
        <f t="shared" si="10"/>
        <v>0</v>
      </c>
      <c r="I56" s="12">
        <f t="shared" si="11"/>
        <v>0</v>
      </c>
      <c r="J56" s="1">
        <v>4310</v>
      </c>
      <c r="K56" s="1">
        <f t="shared" si="9"/>
        <v>344.8</v>
      </c>
      <c r="L56" s="13">
        <f t="shared" si="6"/>
        <v>4654.8</v>
      </c>
    </row>
    <row r="57" spans="1:12" ht="15">
      <c r="A57" s="20" t="s">
        <v>57</v>
      </c>
      <c r="B57" s="22">
        <v>513</v>
      </c>
      <c r="C57" s="22">
        <v>333</v>
      </c>
      <c r="D57" s="22">
        <v>876</v>
      </c>
      <c r="E57" s="22">
        <v>515</v>
      </c>
      <c r="F57" s="12">
        <f t="shared" si="0"/>
        <v>363</v>
      </c>
      <c r="G57" s="12">
        <f t="shared" si="1"/>
        <v>182</v>
      </c>
      <c r="H57" s="12">
        <f t="shared" si="10"/>
        <v>1905.75</v>
      </c>
      <c r="I57" s="12">
        <f t="shared" si="11"/>
        <v>582.4</v>
      </c>
      <c r="J57" s="1">
        <f t="shared" si="12"/>
        <v>2488.15</v>
      </c>
      <c r="K57" s="1">
        <f t="shared" si="9"/>
        <v>199.05200000000002</v>
      </c>
      <c r="L57" s="13">
        <f t="shared" si="6"/>
        <v>2687.202</v>
      </c>
    </row>
    <row r="58" spans="1:12" ht="15">
      <c r="A58" s="20" t="s">
        <v>58</v>
      </c>
      <c r="B58" s="22">
        <v>706</v>
      </c>
      <c r="C58" s="22">
        <v>348</v>
      </c>
      <c r="D58" s="22">
        <v>706</v>
      </c>
      <c r="E58" s="22">
        <v>348</v>
      </c>
      <c r="F58" s="12">
        <f t="shared" si="0"/>
        <v>0</v>
      </c>
      <c r="G58" s="12">
        <f t="shared" si="1"/>
        <v>0</v>
      </c>
      <c r="H58" s="12">
        <f t="shared" si="10"/>
        <v>0</v>
      </c>
      <c r="I58" s="12">
        <f t="shared" si="11"/>
        <v>0</v>
      </c>
      <c r="J58" s="1">
        <f t="shared" si="12"/>
        <v>0</v>
      </c>
      <c r="K58" s="1">
        <f t="shared" si="9"/>
        <v>0</v>
      </c>
      <c r="L58" s="13">
        <f t="shared" si="6"/>
        <v>0</v>
      </c>
    </row>
    <row r="59" spans="1:12" ht="15">
      <c r="A59" s="20" t="s">
        <v>59</v>
      </c>
      <c r="B59" s="22">
        <v>15159</v>
      </c>
      <c r="C59" s="22">
        <v>4677</v>
      </c>
      <c r="D59" s="22">
        <v>15217</v>
      </c>
      <c r="E59" s="22">
        <v>4685</v>
      </c>
      <c r="F59" s="12">
        <f t="shared" si="0"/>
        <v>58</v>
      </c>
      <c r="G59" s="12">
        <f t="shared" si="1"/>
        <v>8</v>
      </c>
      <c r="H59" s="12">
        <f t="shared" si="10"/>
        <v>304.5</v>
      </c>
      <c r="I59" s="12">
        <f t="shared" si="11"/>
        <v>25.6</v>
      </c>
      <c r="J59" s="1">
        <f t="shared" si="4"/>
        <v>330.1</v>
      </c>
      <c r="K59" s="1">
        <f t="shared" si="9"/>
        <v>26.408</v>
      </c>
      <c r="L59" s="13">
        <f>J59+K59</f>
        <v>356.50800000000004</v>
      </c>
    </row>
    <row r="60" spans="1:12" ht="15">
      <c r="A60" s="21" t="s">
        <v>51</v>
      </c>
      <c r="B60" s="22">
        <v>486</v>
      </c>
      <c r="C60" s="22">
        <v>156</v>
      </c>
      <c r="D60" s="22">
        <v>501</v>
      </c>
      <c r="E60" s="22">
        <v>157</v>
      </c>
      <c r="F60" s="12">
        <f>D60-B60</f>
        <v>15</v>
      </c>
      <c r="G60" s="12">
        <f>E60-C60</f>
        <v>1</v>
      </c>
      <c r="H60" s="12">
        <f t="shared" si="10"/>
        <v>78.75</v>
      </c>
      <c r="I60" s="12">
        <f t="shared" si="11"/>
        <v>3.2</v>
      </c>
      <c r="J60" s="1">
        <f>H60+I60</f>
        <v>81.95</v>
      </c>
      <c r="K60" s="1">
        <f>J60*$K$2</f>
        <v>6.556</v>
      </c>
      <c r="L60" s="13">
        <f>J60+K60</f>
        <v>88.506</v>
      </c>
    </row>
    <row r="61" spans="1:12" ht="15">
      <c r="A61" s="20" t="s">
        <v>60</v>
      </c>
      <c r="B61" s="22">
        <v>6815</v>
      </c>
      <c r="C61" s="22">
        <v>2534</v>
      </c>
      <c r="D61" s="22">
        <v>7088</v>
      </c>
      <c r="E61" s="22">
        <v>2636</v>
      </c>
      <c r="F61" s="12">
        <f>D61-B61</f>
        <v>273</v>
      </c>
      <c r="G61" s="12">
        <f t="shared" si="1"/>
        <v>102</v>
      </c>
      <c r="H61" s="12">
        <f t="shared" si="10"/>
        <v>1433.25</v>
      </c>
      <c r="I61" s="12">
        <f t="shared" si="11"/>
        <v>326.40000000000003</v>
      </c>
      <c r="J61" s="1">
        <f t="shared" si="4"/>
        <v>1759.65</v>
      </c>
      <c r="K61" s="1">
        <f t="shared" si="9"/>
        <v>140.77200000000002</v>
      </c>
      <c r="L61" s="13">
        <f t="shared" si="6"/>
        <v>1900.422</v>
      </c>
    </row>
    <row r="62" spans="1:12" ht="15">
      <c r="A62" s="20" t="s">
        <v>61</v>
      </c>
      <c r="B62" s="22">
        <v>21759</v>
      </c>
      <c r="C62" s="22">
        <v>8456</v>
      </c>
      <c r="D62" s="22">
        <v>22139</v>
      </c>
      <c r="E62" s="22">
        <v>8689</v>
      </c>
      <c r="F62" s="12">
        <f t="shared" si="0"/>
        <v>380</v>
      </c>
      <c r="G62" s="12">
        <f t="shared" si="1"/>
        <v>233</v>
      </c>
      <c r="H62" s="12">
        <f t="shared" si="10"/>
        <v>1995</v>
      </c>
      <c r="I62" s="12">
        <f t="shared" si="11"/>
        <v>745.6</v>
      </c>
      <c r="J62" s="1">
        <f t="shared" si="4"/>
        <v>2740.6</v>
      </c>
      <c r="K62" s="1">
        <f t="shared" si="9"/>
        <v>219.248</v>
      </c>
      <c r="L62" s="13">
        <f t="shared" si="6"/>
        <v>2959.848</v>
      </c>
    </row>
    <row r="63" spans="1:12" ht="15">
      <c r="A63" s="20" t="s">
        <v>62</v>
      </c>
      <c r="B63" s="22">
        <v>475</v>
      </c>
      <c r="C63" s="22">
        <v>186</v>
      </c>
      <c r="D63" s="22">
        <v>475</v>
      </c>
      <c r="E63" s="22">
        <v>186</v>
      </c>
      <c r="F63" s="12">
        <f t="shared" si="0"/>
        <v>0</v>
      </c>
      <c r="G63" s="12">
        <f t="shared" si="1"/>
        <v>0</v>
      </c>
      <c r="H63" s="12">
        <f t="shared" si="10"/>
        <v>0</v>
      </c>
      <c r="I63" s="12">
        <f t="shared" si="11"/>
        <v>0</v>
      </c>
      <c r="J63" s="1">
        <f t="shared" si="4"/>
        <v>0</v>
      </c>
      <c r="K63" s="1">
        <f t="shared" si="9"/>
        <v>0</v>
      </c>
      <c r="L63" s="13">
        <f t="shared" si="6"/>
        <v>0</v>
      </c>
    </row>
    <row r="64" spans="1:12" ht="15">
      <c r="A64" s="20" t="s">
        <v>63</v>
      </c>
      <c r="B64" s="22">
        <v>139</v>
      </c>
      <c r="C64" s="22">
        <v>55</v>
      </c>
      <c r="D64" s="22">
        <v>139</v>
      </c>
      <c r="E64" s="22">
        <v>55</v>
      </c>
      <c r="F64" s="12">
        <f t="shared" si="0"/>
        <v>0</v>
      </c>
      <c r="G64" s="12">
        <f t="shared" si="1"/>
        <v>0</v>
      </c>
      <c r="H64" s="12">
        <f t="shared" si="10"/>
        <v>0</v>
      </c>
      <c r="I64" s="12">
        <f t="shared" si="11"/>
        <v>0</v>
      </c>
      <c r="J64" s="1">
        <f t="shared" si="4"/>
        <v>0</v>
      </c>
      <c r="K64" s="1">
        <f t="shared" si="9"/>
        <v>0</v>
      </c>
      <c r="L64" s="13">
        <f t="shared" si="6"/>
        <v>0</v>
      </c>
    </row>
    <row r="65" spans="1:12" ht="15">
      <c r="A65" s="20" t="s">
        <v>64</v>
      </c>
      <c r="B65" s="22">
        <v>106</v>
      </c>
      <c r="C65" s="22">
        <v>43</v>
      </c>
      <c r="D65" s="22">
        <v>107</v>
      </c>
      <c r="E65" s="22">
        <v>43</v>
      </c>
      <c r="F65" s="12">
        <f t="shared" si="0"/>
        <v>1</v>
      </c>
      <c r="G65" s="12">
        <f t="shared" si="1"/>
        <v>0</v>
      </c>
      <c r="H65" s="12">
        <f t="shared" si="10"/>
        <v>5.25</v>
      </c>
      <c r="I65" s="12">
        <f t="shared" si="11"/>
        <v>0</v>
      </c>
      <c r="J65" s="1">
        <f t="shared" si="4"/>
        <v>5.25</v>
      </c>
      <c r="K65" s="1">
        <f t="shared" si="9"/>
        <v>0.42</v>
      </c>
      <c r="L65" s="13">
        <f t="shared" si="6"/>
        <v>5.67</v>
      </c>
    </row>
    <row r="66" spans="1:12" ht="15">
      <c r="A66" s="20" t="s">
        <v>65</v>
      </c>
      <c r="B66" s="22">
        <v>1033</v>
      </c>
      <c r="C66" s="22">
        <v>487</v>
      </c>
      <c r="D66" s="22">
        <v>1033</v>
      </c>
      <c r="E66" s="22">
        <v>487</v>
      </c>
      <c r="F66" s="12">
        <f t="shared" si="0"/>
        <v>0</v>
      </c>
      <c r="G66" s="12">
        <f t="shared" si="1"/>
        <v>0</v>
      </c>
      <c r="H66" s="12">
        <f t="shared" si="10"/>
        <v>0</v>
      </c>
      <c r="I66" s="12">
        <f t="shared" si="11"/>
        <v>0</v>
      </c>
      <c r="J66" s="1">
        <f t="shared" si="4"/>
        <v>0</v>
      </c>
      <c r="K66" s="1">
        <f t="shared" si="9"/>
        <v>0</v>
      </c>
      <c r="L66" s="13">
        <f t="shared" si="6"/>
        <v>0</v>
      </c>
    </row>
    <row r="67" spans="1:12" ht="15">
      <c r="A67" s="29" t="s">
        <v>80</v>
      </c>
      <c r="B67" s="22">
        <v>3647</v>
      </c>
      <c r="C67" s="22">
        <v>1774</v>
      </c>
      <c r="D67" s="22">
        <v>4125</v>
      </c>
      <c r="E67" s="22">
        <v>1962</v>
      </c>
      <c r="F67" s="12">
        <f t="shared" si="0"/>
        <v>478</v>
      </c>
      <c r="G67" s="12">
        <f t="shared" si="1"/>
        <v>188</v>
      </c>
      <c r="H67" s="12">
        <f t="shared" si="10"/>
        <v>2509.5</v>
      </c>
      <c r="I67" s="12">
        <f t="shared" si="11"/>
        <v>601.6</v>
      </c>
      <c r="J67" s="1">
        <f t="shared" si="4"/>
        <v>3111.1</v>
      </c>
      <c r="K67" s="1">
        <f t="shared" si="9"/>
        <v>248.888</v>
      </c>
      <c r="L67" s="13">
        <f t="shared" si="6"/>
        <v>3359.988</v>
      </c>
    </row>
    <row r="68" spans="1:12" ht="15">
      <c r="A68" s="29" t="s">
        <v>66</v>
      </c>
      <c r="B68" s="32">
        <v>1280</v>
      </c>
      <c r="C68" s="22">
        <v>504</v>
      </c>
      <c r="D68" s="22">
        <v>1282</v>
      </c>
      <c r="E68" s="22">
        <v>505</v>
      </c>
      <c r="F68" s="12">
        <f>D68-B68</f>
        <v>2</v>
      </c>
      <c r="G68" s="12">
        <f>E68-C68</f>
        <v>1</v>
      </c>
      <c r="H68" s="12">
        <f>F68*$D$75</f>
        <v>10.5</v>
      </c>
      <c r="I68" s="12">
        <f>G68*$E$75</f>
        <v>3.2</v>
      </c>
      <c r="J68" s="1">
        <f>H68+I68</f>
        <v>13.7</v>
      </c>
      <c r="K68" s="1">
        <f>J68*$K$2</f>
        <v>1.0959999999999999</v>
      </c>
      <c r="L68" s="13">
        <f>J68+K68</f>
        <v>14.796</v>
      </c>
    </row>
    <row r="69" spans="1:15" ht="15">
      <c r="A69" s="20" t="s">
        <v>68</v>
      </c>
      <c r="B69" s="22">
        <v>17552</v>
      </c>
      <c r="C69" s="22">
        <v>2253</v>
      </c>
      <c r="D69" s="22">
        <v>17757</v>
      </c>
      <c r="E69" s="22">
        <v>2283</v>
      </c>
      <c r="F69" s="14">
        <f t="shared" si="0"/>
        <v>205</v>
      </c>
      <c r="G69" s="14">
        <f t="shared" si="1"/>
        <v>30</v>
      </c>
      <c r="H69" s="12">
        <f t="shared" si="10"/>
        <v>1076.25</v>
      </c>
      <c r="I69" s="12">
        <f t="shared" si="11"/>
        <v>96</v>
      </c>
      <c r="J69" s="1">
        <f aca="true" t="shared" si="13" ref="J69:J74">H69+I69</f>
        <v>1172.25</v>
      </c>
      <c r="K69" s="1">
        <f t="shared" si="9"/>
        <v>93.78</v>
      </c>
      <c r="L69" s="13">
        <f aca="true" t="shared" si="14" ref="L69:L74">J69+K69</f>
        <v>1266.03</v>
      </c>
      <c r="O69" s="5"/>
    </row>
    <row r="70" spans="1:15" ht="15">
      <c r="A70" s="20" t="s">
        <v>67</v>
      </c>
      <c r="B70" s="22">
        <v>14492</v>
      </c>
      <c r="C70" s="22">
        <v>3622</v>
      </c>
      <c r="D70" s="22">
        <v>14825</v>
      </c>
      <c r="E70" s="22">
        <v>3712</v>
      </c>
      <c r="F70" s="14">
        <f t="shared" si="0"/>
        <v>333</v>
      </c>
      <c r="G70" s="14">
        <f t="shared" si="1"/>
        <v>90</v>
      </c>
      <c r="H70" s="12">
        <f t="shared" si="10"/>
        <v>1748.25</v>
      </c>
      <c r="I70" s="12">
        <f t="shared" si="11"/>
        <v>288</v>
      </c>
      <c r="J70" s="1">
        <f t="shared" si="13"/>
        <v>2036.25</v>
      </c>
      <c r="K70" s="1">
        <f t="shared" si="9"/>
        <v>162.9</v>
      </c>
      <c r="L70" s="13">
        <f t="shared" si="14"/>
        <v>2199.15</v>
      </c>
      <c r="O70" s="5"/>
    </row>
    <row r="71" spans="1:14" ht="15">
      <c r="A71" s="20" t="s">
        <v>69</v>
      </c>
      <c r="B71" s="22">
        <v>888</v>
      </c>
      <c r="C71" s="22">
        <v>291</v>
      </c>
      <c r="D71" s="22">
        <v>889</v>
      </c>
      <c r="E71" s="22">
        <v>291</v>
      </c>
      <c r="F71" s="14">
        <f aca="true" t="shared" si="15" ref="F71:G74">D71-B71</f>
        <v>1</v>
      </c>
      <c r="G71" s="14">
        <f t="shared" si="15"/>
        <v>0</v>
      </c>
      <c r="H71" s="12">
        <f t="shared" si="10"/>
        <v>5.25</v>
      </c>
      <c r="I71" s="12">
        <f t="shared" si="11"/>
        <v>0</v>
      </c>
      <c r="J71" s="1">
        <f t="shared" si="13"/>
        <v>5.25</v>
      </c>
      <c r="K71" s="1">
        <f>J71*$K$2</f>
        <v>0.42</v>
      </c>
      <c r="L71" s="13">
        <f t="shared" si="14"/>
        <v>5.67</v>
      </c>
      <c r="N71" s="27"/>
    </row>
    <row r="72" spans="1:14" ht="15">
      <c r="A72" s="20" t="s">
        <v>70</v>
      </c>
      <c r="B72" s="22">
        <v>0</v>
      </c>
      <c r="C72" s="22">
        <v>0</v>
      </c>
      <c r="D72" s="22">
        <v>1</v>
      </c>
      <c r="E72" s="22">
        <v>0</v>
      </c>
      <c r="F72" s="14">
        <f t="shared" si="15"/>
        <v>1</v>
      </c>
      <c r="G72" s="14">
        <f t="shared" si="15"/>
        <v>0</v>
      </c>
      <c r="H72" s="12">
        <f t="shared" si="10"/>
        <v>5.25</v>
      </c>
      <c r="I72" s="12">
        <f t="shared" si="11"/>
        <v>0</v>
      </c>
      <c r="J72" s="1">
        <f t="shared" si="13"/>
        <v>5.25</v>
      </c>
      <c r="K72" s="1">
        <f>J72*$K$2</f>
        <v>0.42</v>
      </c>
      <c r="L72" s="13">
        <f t="shared" si="14"/>
        <v>5.67</v>
      </c>
      <c r="N72" s="27"/>
    </row>
    <row r="73" spans="1:12" ht="15">
      <c r="A73" s="20" t="s">
        <v>72</v>
      </c>
      <c r="B73" s="22">
        <v>663</v>
      </c>
      <c r="C73" s="22">
        <v>261</v>
      </c>
      <c r="D73" s="22">
        <v>663</v>
      </c>
      <c r="E73" s="22">
        <v>261</v>
      </c>
      <c r="F73" s="12">
        <f t="shared" si="15"/>
        <v>0</v>
      </c>
      <c r="G73" s="12">
        <f t="shared" si="15"/>
        <v>0</v>
      </c>
      <c r="H73" s="12">
        <f t="shared" si="10"/>
        <v>0</v>
      </c>
      <c r="I73" s="12">
        <f t="shared" si="11"/>
        <v>0</v>
      </c>
      <c r="J73" s="1">
        <f t="shared" si="13"/>
        <v>0</v>
      </c>
      <c r="K73" s="1">
        <f>J73*$K$2</f>
        <v>0</v>
      </c>
      <c r="L73" s="13">
        <f t="shared" si="14"/>
        <v>0</v>
      </c>
    </row>
    <row r="74" spans="1:12" ht="15">
      <c r="A74" s="20" t="s">
        <v>73</v>
      </c>
      <c r="B74" s="22">
        <v>3772</v>
      </c>
      <c r="C74" s="22">
        <v>1799</v>
      </c>
      <c r="D74" s="22">
        <v>3869</v>
      </c>
      <c r="E74" s="22">
        <v>1841</v>
      </c>
      <c r="F74" s="12">
        <f t="shared" si="15"/>
        <v>97</v>
      </c>
      <c r="G74" s="12">
        <f t="shared" si="15"/>
        <v>42</v>
      </c>
      <c r="H74" s="12">
        <f t="shared" si="10"/>
        <v>509.25</v>
      </c>
      <c r="I74" s="12">
        <f t="shared" si="11"/>
        <v>134.4</v>
      </c>
      <c r="J74" s="1">
        <f t="shared" si="13"/>
        <v>643.65</v>
      </c>
      <c r="K74" s="1">
        <f>J74*$K$2</f>
        <v>51.492</v>
      </c>
      <c r="L74" s="13">
        <f t="shared" si="14"/>
        <v>695.1419999999999</v>
      </c>
    </row>
    <row r="75" spans="4:12" ht="15">
      <c r="D75" s="15">
        <v>5.25</v>
      </c>
      <c r="E75" s="15">
        <v>3.2</v>
      </c>
      <c r="F75" s="25"/>
      <c r="G75" s="25"/>
      <c r="I75" s="25"/>
      <c r="J75" s="19"/>
      <c r="L75" s="28">
        <f>SUM(L3:L74)</f>
        <v>58103.621999999996</v>
      </c>
    </row>
    <row r="78" spans="2:9" ht="15">
      <c r="B78" s="26"/>
      <c r="C78" s="24"/>
      <c r="D78" s="24"/>
      <c r="E78" s="24"/>
      <c r="F78" s="24"/>
      <c r="G78" s="24"/>
      <c r="H78" s="24"/>
      <c r="I78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2020-02-27T20:31:07Z</cp:lastPrinted>
  <dcterms:created xsi:type="dcterms:W3CDTF">2015-04-23T14:48:08Z</dcterms:created>
  <dcterms:modified xsi:type="dcterms:W3CDTF">2021-05-26T15:47:32Z</dcterms:modified>
  <cp:category/>
  <cp:version/>
  <cp:contentType/>
  <cp:contentStatus/>
</cp:coreProperties>
</file>