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<sst xmlns="http://schemas.openxmlformats.org/spreadsheetml/2006/main" count="92" uniqueCount="81">
  <si>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</si>
  <si>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</si>
  <si>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</si>
  <si>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</si>
  <si>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</si>
  <si>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</si>
  <si>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</si>
  <si>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</si>
  <si>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</si>
  <si>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</si>
  <si>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</si>
  <si>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</si>
  <si>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</si>
  <si>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</si>
  <si>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</si>
  <si>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</si>
  <si>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</si>
  <si>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</si>
  <si>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</si>
  <si>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</si>
  <si>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</si>
  <si>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</si>
  <si>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</si>
  <si>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</si>
  <si>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</si>
  <si>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</si>
  <si>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</si>
  <si>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</si>
  <si>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</si>
  <si>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</si>
  <si>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</si>
  <si>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</si>
  <si>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</si>
  <si>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</si>
  <si>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</si>
  <si>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</si>
  <si>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</si>
  <si>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</si>
  <si>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</si>
  <si>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</si>
  <si>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</si>
  <si>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</si>
  <si>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</si>
  <si>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</si>
  <si>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</si>
  <si>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</si>
  <si>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</si>
  <si>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</si>
  <si>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</si>
  <si>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</si>
  <si>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</si>
  <si>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</si>
  <si>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63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</si>
  <si>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</si>
  <si>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</si>
  <si>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</si>
  <si>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</si>
  <si>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</si>
  <si>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</si>
  <si>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</si>
  <si>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</si>
  <si>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</si>
  <si>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</si>
  <si>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</si>
  <si>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</si>
  <si>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</si>
  <si>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</si>
  <si>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</si>
  <si>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</si>
  <si>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</si>
  <si>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</si>
  <si>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</si>
  <si>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</si>
  <si>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</si>
  <si>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</si>
  <si>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</si>
  <si>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</si>
  <si>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</si>
  <si>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№ 90(дом)</t>
  </si>
  <si>
    <t>Показания на 23.09.2021</t>
  </si>
  <si>
    <t>Показания на 23.10.2021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</si>
</sst>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167" fontId="49" fillId="0" borderId="0" xfId="0" applyNumberFormat="1" applyFont="1" applyAlignment="1">
      <alignment/>
    </xf>
    <xf numFmtId="0" fontId="48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2" fontId="48" fillId="33" borderId="10" xfId="0" applyNumberFormat="1" applyFont="1" applyFill="1" applyBorder="1" applyAlignment="1">
      <alignment horizontal="center" wrapText="1"/>
    </xf>
    <xf numFmtId="1" fontId="6" fillId="35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="120" zoomScaleNormal="120" zoomScalePageLayoutView="0" workbookViewId="0" topLeftCell="A1">
      <selection activeCell="E20" sqref="E20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3" width="9.140625" style="4" customWidth="1"/>
    <col min="14" max="14" width="10.7109375" style="4" customWidth="1"/>
    <col min="15" max="16384" width="9.140625" style="4" customWidth="1"/>
  </cols>
  <sheetData>
    <row r="1" spans="1:12" ht="30.75" customHeight="1">
      <c r="A1" s="2" t="s">
        <v>2</v>
      </c>
      <c r="B1" s="30" t="s">
        <v>79</v>
      </c>
      <c r="C1" s="30"/>
      <c r="D1" s="30" t="s">
        <v>80</v>
      </c>
      <c r="E1" s="30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76</v>
      </c>
      <c r="K2" s="10">
        <v>0.08</v>
      </c>
      <c r="L2" s="9" t="s">
        <v>7</v>
      </c>
    </row>
    <row r="3" spans="1:12" ht="15">
      <c r="A3" s="20" t="s">
        <v>75</v>
      </c>
      <c r="B3" s="31">
        <v>12655</v>
      </c>
      <c r="C3" s="31">
        <v>7383</v>
      </c>
      <c r="D3" s="31">
        <v>12732</v>
      </c>
      <c r="E3" s="31">
        <v>7383</v>
      </c>
      <c r="F3" s="12">
        <f aca="true" t="shared" si="0" ref="F3:F70">D3-B3</f>
        <v>77</v>
      </c>
      <c r="G3" s="12">
        <f aca="true" t="shared" si="1" ref="G3:G70">E3-C3</f>
        <v>0</v>
      </c>
      <c r="H3" s="12">
        <f aca="true" t="shared" si="2" ref="H3:H23">F3*$D$75</f>
        <v>425.03999999999996</v>
      </c>
      <c r="I3" s="12">
        <f aca="true" t="shared" si="3" ref="I3:I36">G3*$E$75</f>
        <v>0</v>
      </c>
      <c r="J3" s="1">
        <f aca="true" t="shared" si="4" ref="J3:J67">H3+I3</f>
        <v>425.03999999999996</v>
      </c>
      <c r="K3" s="1">
        <f aca="true" t="shared" si="5" ref="K3:K36">J3*$K$2</f>
        <v>34.0032</v>
      </c>
      <c r="L3" s="13">
        <f aca="true" t="shared" si="6" ref="L3:L34">J3+K3</f>
        <v>459.04319999999996</v>
      </c>
    </row>
    <row r="4" spans="1:12" ht="15">
      <c r="A4" s="20" t="s">
        <v>9</v>
      </c>
      <c r="B4" s="22">
        <v>20005</v>
      </c>
      <c r="C4" s="22">
        <v>10134</v>
      </c>
      <c r="D4" s="22">
        <v>20005</v>
      </c>
      <c r="E4" s="22">
        <v>10134</v>
      </c>
      <c r="F4" s="23">
        <f t="shared" si="0"/>
        <v>0</v>
      </c>
      <c r="G4" s="23">
        <f t="shared" si="1"/>
        <v>0</v>
      </c>
      <c r="H4" s="12">
        <f t="shared" si="2"/>
        <v>0</v>
      </c>
      <c r="I4" s="17">
        <f t="shared" si="3"/>
        <v>0</v>
      </c>
      <c r="J4" s="18">
        <f t="shared" si="4"/>
        <v>0</v>
      </c>
      <c r="K4" s="1">
        <f t="shared" si="5"/>
        <v>0</v>
      </c>
      <c r="L4" s="13">
        <f t="shared" si="6"/>
        <v>0</v>
      </c>
    </row>
    <row r="5" spans="1:12" ht="15">
      <c r="A5" s="20" t="s">
        <v>10</v>
      </c>
      <c r="B5" s="22">
        <v>5776</v>
      </c>
      <c r="C5" s="22">
        <v>2703</v>
      </c>
      <c r="D5" s="22">
        <v>5776</v>
      </c>
      <c r="E5" s="22">
        <v>2703</v>
      </c>
      <c r="F5" s="23">
        <f t="shared" si="0"/>
        <v>0</v>
      </c>
      <c r="G5" s="23">
        <f t="shared" si="1"/>
        <v>0</v>
      </c>
      <c r="H5" s="12">
        <f t="shared" si="2"/>
        <v>0</v>
      </c>
      <c r="I5" s="12">
        <f t="shared" si="3"/>
        <v>0</v>
      </c>
      <c r="J5" s="1">
        <f t="shared" si="4"/>
        <v>0</v>
      </c>
      <c r="K5" s="1">
        <f t="shared" si="5"/>
        <v>0</v>
      </c>
      <c r="L5" s="13">
        <f t="shared" si="6"/>
        <v>0</v>
      </c>
    </row>
    <row r="6" spans="1:12" ht="15">
      <c r="A6" s="20" t="s">
        <v>11</v>
      </c>
      <c r="B6" s="22">
        <v>15960</v>
      </c>
      <c r="C6" s="22">
        <v>9012</v>
      </c>
      <c r="D6" s="22">
        <v>16046</v>
      </c>
      <c r="E6" s="22">
        <v>9071</v>
      </c>
      <c r="F6" s="12">
        <f t="shared" si="0"/>
        <v>86</v>
      </c>
      <c r="G6" s="12">
        <f t="shared" si="1"/>
        <v>59</v>
      </c>
      <c r="H6" s="12">
        <f t="shared" si="2"/>
        <v>474.71999999999997</v>
      </c>
      <c r="I6" s="12">
        <f t="shared" si="3"/>
        <v>198.23999999999998</v>
      </c>
      <c r="J6" s="1">
        <f t="shared" si="4"/>
        <v>672.9599999999999</v>
      </c>
      <c r="K6" s="1">
        <f t="shared" si="5"/>
        <v>53.8368</v>
      </c>
      <c r="L6" s="13">
        <f t="shared" si="6"/>
        <v>726.7968</v>
      </c>
    </row>
    <row r="7" spans="1:12" ht="15">
      <c r="A7" s="20" t="s">
        <v>12</v>
      </c>
      <c r="B7" s="22">
        <v>3815</v>
      </c>
      <c r="C7" s="22">
        <v>839</v>
      </c>
      <c r="D7" s="22">
        <v>3876</v>
      </c>
      <c r="E7" s="22">
        <v>873</v>
      </c>
      <c r="F7" s="12">
        <f t="shared" si="0"/>
        <v>61</v>
      </c>
      <c r="G7" s="12">
        <f t="shared" si="1"/>
        <v>34</v>
      </c>
      <c r="H7" s="12">
        <f t="shared" si="2"/>
        <v>336.71999999999997</v>
      </c>
      <c r="I7" s="12">
        <f t="shared" si="3"/>
        <v>114.24</v>
      </c>
      <c r="J7" s="1">
        <f t="shared" si="4"/>
        <v>450.96</v>
      </c>
      <c r="K7" s="1">
        <f t="shared" si="5"/>
        <v>36.0768</v>
      </c>
      <c r="L7" s="13">
        <f t="shared" si="6"/>
        <v>487.03679999999997</v>
      </c>
    </row>
    <row r="8" spans="1:12" ht="15">
      <c r="A8" s="20" t="s">
        <v>71</v>
      </c>
      <c r="B8" s="22">
        <v>1503</v>
      </c>
      <c r="C8" s="22">
        <v>768</v>
      </c>
      <c r="D8" s="22">
        <v>1503</v>
      </c>
      <c r="E8" s="22">
        <v>768</v>
      </c>
      <c r="F8" s="12">
        <f>D8-B8</f>
        <v>0</v>
      </c>
      <c r="G8" s="12">
        <f>E8-C8</f>
        <v>0</v>
      </c>
      <c r="H8" s="12">
        <f t="shared" si="2"/>
        <v>0</v>
      </c>
      <c r="I8" s="12">
        <f t="shared" si="3"/>
        <v>0</v>
      </c>
      <c r="J8" s="1">
        <f>H8+I8</f>
        <v>0</v>
      </c>
      <c r="K8" s="1">
        <f>J8*$K$2</f>
        <v>0</v>
      </c>
      <c r="L8" s="13">
        <f t="shared" si="6"/>
        <v>0</v>
      </c>
    </row>
    <row r="9" spans="1:12" ht="15">
      <c r="A9" s="20" t="s">
        <v>13</v>
      </c>
      <c r="B9" s="22">
        <v>737</v>
      </c>
      <c r="C9" s="22">
        <v>166</v>
      </c>
      <c r="D9" s="22">
        <v>738</v>
      </c>
      <c r="E9" s="22">
        <v>166</v>
      </c>
      <c r="F9" s="12">
        <f t="shared" si="0"/>
        <v>1</v>
      </c>
      <c r="G9" s="12">
        <f t="shared" si="1"/>
        <v>0</v>
      </c>
      <c r="H9" s="12">
        <f t="shared" si="2"/>
        <v>5.52</v>
      </c>
      <c r="I9" s="12">
        <f t="shared" si="3"/>
        <v>0</v>
      </c>
      <c r="J9" s="1">
        <f t="shared" si="4"/>
        <v>5.52</v>
      </c>
      <c r="K9" s="1">
        <f t="shared" si="5"/>
        <v>0.4416</v>
      </c>
      <c r="L9" s="13">
        <f t="shared" si="6"/>
        <v>5.9616</v>
      </c>
    </row>
    <row r="10" spans="1:12" ht="15">
      <c r="A10" s="20" t="s">
        <v>14</v>
      </c>
      <c r="B10" s="22">
        <v>10073</v>
      </c>
      <c r="C10" s="22">
        <v>3689</v>
      </c>
      <c r="D10" s="22">
        <v>10166</v>
      </c>
      <c r="E10" s="22">
        <v>3731</v>
      </c>
      <c r="F10" s="12">
        <f t="shared" si="0"/>
        <v>93</v>
      </c>
      <c r="G10" s="12">
        <f t="shared" si="1"/>
        <v>42</v>
      </c>
      <c r="H10" s="12">
        <f t="shared" si="2"/>
        <v>513.36</v>
      </c>
      <c r="I10" s="12">
        <f t="shared" si="3"/>
        <v>141.12</v>
      </c>
      <c r="J10" s="1">
        <f t="shared" si="4"/>
        <v>654.48</v>
      </c>
      <c r="K10" s="1">
        <f t="shared" si="5"/>
        <v>52.3584</v>
      </c>
      <c r="L10" s="13">
        <f t="shared" si="6"/>
        <v>706.8384</v>
      </c>
    </row>
    <row r="11" spans="1:12" ht="15">
      <c r="A11" s="20" t="s">
        <v>14</v>
      </c>
      <c r="B11" s="22">
        <v>444</v>
      </c>
      <c r="C11" s="22">
        <v>362</v>
      </c>
      <c r="D11" s="22">
        <v>445</v>
      </c>
      <c r="E11" s="22">
        <v>362</v>
      </c>
      <c r="F11" s="12">
        <f t="shared" si="0"/>
        <v>1</v>
      </c>
      <c r="G11" s="12">
        <f t="shared" si="1"/>
        <v>0</v>
      </c>
      <c r="H11" s="12">
        <f t="shared" si="2"/>
        <v>5.52</v>
      </c>
      <c r="I11" s="12">
        <f t="shared" si="3"/>
        <v>0</v>
      </c>
      <c r="J11" s="1">
        <f t="shared" si="4"/>
        <v>5.52</v>
      </c>
      <c r="K11" s="1">
        <f t="shared" si="5"/>
        <v>0.4416</v>
      </c>
      <c r="L11" s="13">
        <f t="shared" si="6"/>
        <v>5.9616</v>
      </c>
    </row>
    <row r="12" spans="1:12" ht="15">
      <c r="A12" s="20" t="s">
        <v>15</v>
      </c>
      <c r="B12" s="22">
        <v>672</v>
      </c>
      <c r="C12" s="22">
        <v>109</v>
      </c>
      <c r="D12" s="22">
        <v>690</v>
      </c>
      <c r="E12" s="22">
        <v>111</v>
      </c>
      <c r="F12" s="12">
        <f t="shared" si="0"/>
        <v>18</v>
      </c>
      <c r="G12" s="12">
        <f t="shared" si="1"/>
        <v>2</v>
      </c>
      <c r="H12" s="12">
        <f t="shared" si="2"/>
        <v>99.35999999999999</v>
      </c>
      <c r="I12" s="12">
        <f t="shared" si="3"/>
        <v>6.72</v>
      </c>
      <c r="J12" s="1">
        <f t="shared" si="4"/>
        <v>106.07999999999998</v>
      </c>
      <c r="K12" s="1">
        <f t="shared" si="5"/>
        <v>8.4864</v>
      </c>
      <c r="L12" s="13">
        <f t="shared" si="6"/>
        <v>114.56639999999999</v>
      </c>
    </row>
    <row r="13" spans="1:12" ht="15">
      <c r="A13" s="20" t="s">
        <v>16</v>
      </c>
      <c r="B13" s="22">
        <v>3068</v>
      </c>
      <c r="C13" s="22">
        <v>790</v>
      </c>
      <c r="D13" s="22">
        <v>3191</v>
      </c>
      <c r="E13" s="22">
        <v>835</v>
      </c>
      <c r="F13" s="12">
        <f t="shared" si="0"/>
        <v>123</v>
      </c>
      <c r="G13" s="12">
        <f t="shared" si="1"/>
        <v>45</v>
      </c>
      <c r="H13" s="12">
        <f t="shared" si="2"/>
        <v>678.9599999999999</v>
      </c>
      <c r="I13" s="12">
        <f t="shared" si="3"/>
        <v>151.2</v>
      </c>
      <c r="J13" s="1">
        <f t="shared" si="4"/>
        <v>830.1599999999999</v>
      </c>
      <c r="K13" s="1">
        <f t="shared" si="5"/>
        <v>66.41279999999999</v>
      </c>
      <c r="L13" s="13">
        <f t="shared" si="6"/>
        <v>896.5727999999998</v>
      </c>
    </row>
    <row r="14" spans="1:12" ht="15">
      <c r="A14" s="20" t="s">
        <v>17</v>
      </c>
      <c r="B14" s="22">
        <v>1420</v>
      </c>
      <c r="C14" s="22">
        <v>716</v>
      </c>
      <c r="D14" s="22">
        <v>1477</v>
      </c>
      <c r="E14" s="22">
        <v>746</v>
      </c>
      <c r="F14" s="12">
        <f t="shared" si="0"/>
        <v>57</v>
      </c>
      <c r="G14" s="12">
        <f t="shared" si="1"/>
        <v>30</v>
      </c>
      <c r="H14" s="12">
        <f t="shared" si="2"/>
        <v>314.64</v>
      </c>
      <c r="I14" s="12">
        <f t="shared" si="3"/>
        <v>100.8</v>
      </c>
      <c r="J14" s="1">
        <f t="shared" si="4"/>
        <v>415.44</v>
      </c>
      <c r="K14" s="1">
        <f t="shared" si="5"/>
        <v>33.2352</v>
      </c>
      <c r="L14" s="13">
        <f t="shared" si="6"/>
        <v>448.6752</v>
      </c>
    </row>
    <row r="15" spans="1:12" ht="15">
      <c r="A15" s="20" t="s">
        <v>18</v>
      </c>
      <c r="B15" s="22">
        <v>51</v>
      </c>
      <c r="C15" s="22">
        <v>22</v>
      </c>
      <c r="D15" s="22">
        <v>52</v>
      </c>
      <c r="E15" s="22">
        <v>22</v>
      </c>
      <c r="F15" s="12">
        <f t="shared" si="0"/>
        <v>1</v>
      </c>
      <c r="G15" s="12">
        <f t="shared" si="1"/>
        <v>0</v>
      </c>
      <c r="H15" s="12">
        <f t="shared" si="2"/>
        <v>5.52</v>
      </c>
      <c r="I15" s="12">
        <f t="shared" si="3"/>
        <v>0</v>
      </c>
      <c r="J15" s="1">
        <f t="shared" si="4"/>
        <v>5.52</v>
      </c>
      <c r="K15" s="1">
        <f t="shared" si="5"/>
        <v>0.4416</v>
      </c>
      <c r="L15" s="13">
        <f t="shared" si="6"/>
        <v>5.9616</v>
      </c>
    </row>
    <row r="16" spans="1:12" ht="15">
      <c r="A16" s="20" t="s">
        <v>19</v>
      </c>
      <c r="B16" s="22">
        <v>255</v>
      </c>
      <c r="C16" s="22">
        <v>180</v>
      </c>
      <c r="D16" s="22">
        <v>256</v>
      </c>
      <c r="E16" s="22">
        <v>180</v>
      </c>
      <c r="F16" s="12">
        <f t="shared" si="0"/>
        <v>1</v>
      </c>
      <c r="G16" s="12">
        <f t="shared" si="1"/>
        <v>0</v>
      </c>
      <c r="H16" s="12">
        <f t="shared" si="2"/>
        <v>5.52</v>
      </c>
      <c r="I16" s="12">
        <f t="shared" si="3"/>
        <v>0</v>
      </c>
      <c r="J16" s="1">
        <f t="shared" si="4"/>
        <v>5.52</v>
      </c>
      <c r="K16" s="1">
        <f t="shared" si="5"/>
        <v>0.4416</v>
      </c>
      <c r="L16" s="13">
        <f t="shared" si="6"/>
        <v>5.9616</v>
      </c>
    </row>
    <row r="17" spans="1:12" ht="15">
      <c r="A17" s="20" t="s">
        <v>20</v>
      </c>
      <c r="B17" s="22">
        <v>7197</v>
      </c>
      <c r="C17" s="22">
        <v>1621</v>
      </c>
      <c r="D17" s="22">
        <v>7369</v>
      </c>
      <c r="E17" s="22">
        <v>1694</v>
      </c>
      <c r="F17" s="12">
        <f t="shared" si="0"/>
        <v>172</v>
      </c>
      <c r="G17" s="12">
        <f t="shared" si="1"/>
        <v>73</v>
      </c>
      <c r="H17" s="12">
        <f t="shared" si="2"/>
        <v>949.4399999999999</v>
      </c>
      <c r="I17" s="12">
        <f t="shared" si="3"/>
        <v>245.28</v>
      </c>
      <c r="J17" s="1">
        <f t="shared" si="4"/>
        <v>1194.72</v>
      </c>
      <c r="K17" s="1">
        <f t="shared" si="5"/>
        <v>95.5776</v>
      </c>
      <c r="L17" s="13">
        <f t="shared" si="6"/>
        <v>1290.2976</v>
      </c>
    </row>
    <row r="18" spans="1:12" ht="15">
      <c r="A18" s="20" t="s">
        <v>21</v>
      </c>
      <c r="B18" s="22">
        <v>10531</v>
      </c>
      <c r="C18" s="22">
        <v>5592</v>
      </c>
      <c r="D18" s="22">
        <v>11051</v>
      </c>
      <c r="E18" s="22">
        <v>5955</v>
      </c>
      <c r="F18" s="12">
        <f t="shared" si="0"/>
        <v>520</v>
      </c>
      <c r="G18" s="12">
        <f t="shared" si="1"/>
        <v>363</v>
      </c>
      <c r="H18" s="12">
        <f t="shared" si="2"/>
        <v>2870.3999999999996</v>
      </c>
      <c r="I18" s="12">
        <f t="shared" si="3"/>
        <v>1219.68</v>
      </c>
      <c r="J18" s="1">
        <f t="shared" si="4"/>
        <v>4090.08</v>
      </c>
      <c r="K18" s="1">
        <f t="shared" si="5"/>
        <v>327.2064</v>
      </c>
      <c r="L18" s="13">
        <f t="shared" si="6"/>
        <v>4417.2864</v>
      </c>
    </row>
    <row r="19" spans="1:12" ht="15">
      <c r="A19" s="20" t="s">
        <v>22</v>
      </c>
      <c r="B19" s="22">
        <v>4782</v>
      </c>
      <c r="C19" s="22">
        <v>2227</v>
      </c>
      <c r="D19" s="22">
        <v>4846</v>
      </c>
      <c r="E19" s="22">
        <v>2247</v>
      </c>
      <c r="F19" s="12">
        <f t="shared" si="0"/>
        <v>64</v>
      </c>
      <c r="G19" s="12">
        <f t="shared" si="1"/>
        <v>20</v>
      </c>
      <c r="H19" s="12">
        <f t="shared" si="2"/>
        <v>353.28</v>
      </c>
      <c r="I19" s="12">
        <f t="shared" si="3"/>
        <v>67.2</v>
      </c>
      <c r="J19" s="1">
        <f t="shared" si="4"/>
        <v>420.47999999999996</v>
      </c>
      <c r="K19" s="1">
        <f t="shared" si="5"/>
        <v>33.6384</v>
      </c>
      <c r="L19" s="13">
        <f t="shared" si="6"/>
        <v>454.11839999999995</v>
      </c>
    </row>
    <row r="20" spans="1:12" ht="15">
      <c r="A20" s="20" t="s">
        <v>23</v>
      </c>
      <c r="B20" s="22">
        <v>6212</v>
      </c>
      <c r="C20" s="22">
        <v>3436</v>
      </c>
      <c r="D20" s="22">
        <v>6342</v>
      </c>
      <c r="E20" s="22">
        <v>3494</v>
      </c>
      <c r="F20" s="12">
        <f t="shared" si="0"/>
        <v>130</v>
      </c>
      <c r="G20" s="12">
        <f t="shared" si="1"/>
        <v>58</v>
      </c>
      <c r="H20" s="12">
        <f t="shared" si="2"/>
        <v>717.5999999999999</v>
      </c>
      <c r="I20" s="12">
        <f t="shared" si="3"/>
        <v>194.88</v>
      </c>
      <c r="J20" s="1">
        <f t="shared" si="4"/>
        <v>912.4799999999999</v>
      </c>
      <c r="K20" s="1">
        <f t="shared" si="5"/>
        <v>72.99839999999999</v>
      </c>
      <c r="L20" s="13">
        <f t="shared" si="6"/>
        <v>985.4783999999999</v>
      </c>
    </row>
    <row r="21" spans="1:12" ht="15">
      <c r="A21" s="20" t="s">
        <v>24</v>
      </c>
      <c r="B21" s="22">
        <v>9655</v>
      </c>
      <c r="C21" s="22">
        <v>4808</v>
      </c>
      <c r="D21" s="22">
        <v>9691</v>
      </c>
      <c r="E21" s="22">
        <v>4830</v>
      </c>
      <c r="F21" s="12">
        <f t="shared" si="0"/>
        <v>36</v>
      </c>
      <c r="G21" s="12">
        <f t="shared" si="1"/>
        <v>22</v>
      </c>
      <c r="H21" s="12">
        <f t="shared" si="2"/>
        <v>198.71999999999997</v>
      </c>
      <c r="I21" s="12">
        <f t="shared" si="3"/>
        <v>73.92</v>
      </c>
      <c r="J21" s="1">
        <f t="shared" si="4"/>
        <v>272.64</v>
      </c>
      <c r="K21" s="1">
        <f t="shared" si="5"/>
        <v>21.8112</v>
      </c>
      <c r="L21" s="13">
        <f t="shared" si="6"/>
        <v>294.4512</v>
      </c>
    </row>
    <row r="22" spans="1:12" ht="15">
      <c r="A22" s="20" t="s">
        <v>25</v>
      </c>
      <c r="B22" s="22">
        <v>3487</v>
      </c>
      <c r="C22" s="22">
        <v>1882</v>
      </c>
      <c r="D22" s="22">
        <v>3531</v>
      </c>
      <c r="E22" s="22">
        <v>1916</v>
      </c>
      <c r="F22" s="12">
        <f t="shared" si="0"/>
        <v>44</v>
      </c>
      <c r="G22" s="12">
        <f t="shared" si="1"/>
        <v>34</v>
      </c>
      <c r="H22" s="12">
        <f t="shared" si="2"/>
        <v>242.88</v>
      </c>
      <c r="I22" s="12">
        <f t="shared" si="3"/>
        <v>114.24</v>
      </c>
      <c r="J22" s="1">
        <f t="shared" si="4"/>
        <v>357.12</v>
      </c>
      <c r="K22" s="1">
        <f t="shared" si="5"/>
        <v>28.5696</v>
      </c>
      <c r="L22" s="13">
        <f t="shared" si="6"/>
        <v>385.6896</v>
      </c>
    </row>
    <row r="23" spans="1:12" ht="15">
      <c r="A23" s="20" t="s">
        <v>26</v>
      </c>
      <c r="B23" s="22">
        <v>133</v>
      </c>
      <c r="C23" s="22">
        <v>10</v>
      </c>
      <c r="D23" s="22">
        <v>133</v>
      </c>
      <c r="E23" s="22">
        <v>10</v>
      </c>
      <c r="F23" s="12">
        <f t="shared" si="0"/>
        <v>0</v>
      </c>
      <c r="G23" s="12">
        <f t="shared" si="1"/>
        <v>0</v>
      </c>
      <c r="H23" s="12">
        <f t="shared" si="2"/>
        <v>0</v>
      </c>
      <c r="I23" s="12">
        <f t="shared" si="3"/>
        <v>0</v>
      </c>
      <c r="J23" s="1">
        <f t="shared" si="4"/>
        <v>0</v>
      </c>
      <c r="K23" s="1">
        <f t="shared" si="5"/>
        <v>0</v>
      </c>
      <c r="L23" s="13">
        <f t="shared" si="6"/>
        <v>0</v>
      </c>
    </row>
    <row r="24" spans="1:12" ht="15">
      <c r="A24" s="20" t="s">
        <v>27</v>
      </c>
      <c r="B24" s="22">
        <v>0</v>
      </c>
      <c r="C24" s="22">
        <v>0</v>
      </c>
      <c r="D24" s="22">
        <v>0</v>
      </c>
      <c r="E24" s="22">
        <v>0</v>
      </c>
      <c r="F24" s="29">
        <f t="shared" si="0"/>
        <v>0</v>
      </c>
      <c r="G24" s="29">
        <f t="shared" si="1"/>
        <v>0</v>
      </c>
      <c r="H24" s="12">
        <v>0</v>
      </c>
      <c r="I24" s="12">
        <f t="shared" si="3"/>
        <v>0</v>
      </c>
      <c r="J24" s="1">
        <v>0</v>
      </c>
      <c r="K24" s="1">
        <f t="shared" si="5"/>
        <v>0</v>
      </c>
      <c r="L24" s="13">
        <f t="shared" si="6"/>
        <v>0</v>
      </c>
    </row>
    <row r="25" spans="1:12" ht="15">
      <c r="A25" s="20" t="s">
        <v>28</v>
      </c>
      <c r="B25" s="22">
        <v>2756</v>
      </c>
      <c r="C25" s="22">
        <v>555</v>
      </c>
      <c r="D25" s="22">
        <v>2770</v>
      </c>
      <c r="E25" s="22">
        <v>557</v>
      </c>
      <c r="F25" s="29">
        <f t="shared" si="0"/>
        <v>14</v>
      </c>
      <c r="G25" s="29">
        <f t="shared" si="1"/>
        <v>2</v>
      </c>
      <c r="H25" s="12">
        <f aca="true" t="shared" si="7" ref="H25:H47">F25*$D$75</f>
        <v>77.28</v>
      </c>
      <c r="I25" s="12">
        <f t="shared" si="3"/>
        <v>6.72</v>
      </c>
      <c r="J25" s="1">
        <f t="shared" si="4"/>
        <v>84</v>
      </c>
      <c r="K25" s="1">
        <f t="shared" si="5"/>
        <v>6.72</v>
      </c>
      <c r="L25" s="13">
        <f t="shared" si="6"/>
        <v>90.72</v>
      </c>
    </row>
    <row r="26" spans="1:12" ht="15">
      <c r="A26" s="20" t="s">
        <v>28</v>
      </c>
      <c r="B26" s="22">
        <v>176</v>
      </c>
      <c r="C26" s="22">
        <v>27</v>
      </c>
      <c r="D26" s="22">
        <v>208</v>
      </c>
      <c r="E26" s="22">
        <v>48</v>
      </c>
      <c r="F26" s="12">
        <f t="shared" si="0"/>
        <v>32</v>
      </c>
      <c r="G26" s="12">
        <f t="shared" si="1"/>
        <v>21</v>
      </c>
      <c r="H26" s="12">
        <f t="shared" si="7"/>
        <v>176.64</v>
      </c>
      <c r="I26" s="12">
        <f t="shared" si="3"/>
        <v>70.56</v>
      </c>
      <c r="J26" s="1">
        <f t="shared" si="4"/>
        <v>247.2</v>
      </c>
      <c r="K26" s="1">
        <f t="shared" si="5"/>
        <v>19.776</v>
      </c>
      <c r="L26" s="13">
        <f t="shared" si="6"/>
        <v>266.976</v>
      </c>
    </row>
    <row r="27" spans="1:12" ht="15">
      <c r="A27" s="20" t="s">
        <v>29</v>
      </c>
      <c r="B27" s="22">
        <v>790</v>
      </c>
      <c r="C27" s="22">
        <v>398</v>
      </c>
      <c r="D27" s="22">
        <v>790</v>
      </c>
      <c r="E27" s="22">
        <v>398</v>
      </c>
      <c r="F27" s="12">
        <f t="shared" si="0"/>
        <v>0</v>
      </c>
      <c r="G27" s="12">
        <f t="shared" si="1"/>
        <v>0</v>
      </c>
      <c r="H27" s="12">
        <f t="shared" si="7"/>
        <v>0</v>
      </c>
      <c r="I27" s="12">
        <f t="shared" si="3"/>
        <v>0</v>
      </c>
      <c r="J27" s="1">
        <f t="shared" si="4"/>
        <v>0</v>
      </c>
      <c r="K27" s="1">
        <f t="shared" si="5"/>
        <v>0</v>
      </c>
      <c r="L27" s="13">
        <f t="shared" si="6"/>
        <v>0</v>
      </c>
    </row>
    <row r="28" spans="1:12" ht="15">
      <c r="A28" s="20" t="s">
        <v>30</v>
      </c>
      <c r="B28" s="22">
        <v>5524</v>
      </c>
      <c r="C28" s="22">
        <v>1813</v>
      </c>
      <c r="D28" s="22">
        <v>5692</v>
      </c>
      <c r="E28" s="22">
        <v>1847</v>
      </c>
      <c r="F28" s="12">
        <f t="shared" si="0"/>
        <v>168</v>
      </c>
      <c r="G28" s="12">
        <f t="shared" si="1"/>
        <v>34</v>
      </c>
      <c r="H28" s="12">
        <f t="shared" si="7"/>
        <v>927.3599999999999</v>
      </c>
      <c r="I28" s="12">
        <f t="shared" si="3"/>
        <v>114.24</v>
      </c>
      <c r="J28" s="1">
        <f t="shared" si="4"/>
        <v>1041.6</v>
      </c>
      <c r="K28" s="1">
        <f t="shared" si="5"/>
        <v>83.32799999999999</v>
      </c>
      <c r="L28" s="13">
        <f t="shared" si="6"/>
        <v>1124.9279999999999</v>
      </c>
    </row>
    <row r="29" spans="1:12" ht="15">
      <c r="A29" s="20" t="s">
        <v>31</v>
      </c>
      <c r="B29" s="22">
        <v>5330</v>
      </c>
      <c r="C29" s="22">
        <v>463</v>
      </c>
      <c r="D29" s="22">
        <v>5352</v>
      </c>
      <c r="E29" s="22">
        <v>463</v>
      </c>
      <c r="F29" s="12">
        <f t="shared" si="0"/>
        <v>22</v>
      </c>
      <c r="G29" s="12">
        <f t="shared" si="1"/>
        <v>0</v>
      </c>
      <c r="H29" s="12">
        <f t="shared" si="7"/>
        <v>121.44</v>
      </c>
      <c r="I29" s="12">
        <f t="shared" si="3"/>
        <v>0</v>
      </c>
      <c r="J29" s="1">
        <f t="shared" si="4"/>
        <v>121.44</v>
      </c>
      <c r="K29" s="1">
        <f t="shared" si="5"/>
        <v>9.7152</v>
      </c>
      <c r="L29" s="13">
        <f t="shared" si="6"/>
        <v>131.1552</v>
      </c>
    </row>
    <row r="30" spans="1:12" ht="15">
      <c r="A30" s="20" t="s">
        <v>32</v>
      </c>
      <c r="B30" s="22">
        <v>986</v>
      </c>
      <c r="C30" s="22">
        <v>161</v>
      </c>
      <c r="D30" s="22">
        <v>988</v>
      </c>
      <c r="E30" s="22">
        <v>161</v>
      </c>
      <c r="F30" s="12">
        <f t="shared" si="0"/>
        <v>2</v>
      </c>
      <c r="G30" s="12">
        <f t="shared" si="1"/>
        <v>0</v>
      </c>
      <c r="H30" s="12">
        <f t="shared" si="7"/>
        <v>11.04</v>
      </c>
      <c r="I30" s="12">
        <f t="shared" si="3"/>
        <v>0</v>
      </c>
      <c r="J30" s="1">
        <f t="shared" si="4"/>
        <v>11.04</v>
      </c>
      <c r="K30" s="1">
        <f t="shared" si="5"/>
        <v>0.8832</v>
      </c>
      <c r="L30" s="13">
        <f t="shared" si="6"/>
        <v>11.9232</v>
      </c>
    </row>
    <row r="31" spans="1:12" ht="15">
      <c r="A31" s="20" t="s">
        <v>33</v>
      </c>
      <c r="B31" s="22">
        <v>1409</v>
      </c>
      <c r="C31" s="22">
        <v>271</v>
      </c>
      <c r="D31" s="22">
        <v>1509</v>
      </c>
      <c r="E31" s="22">
        <v>294</v>
      </c>
      <c r="F31" s="12">
        <f t="shared" si="0"/>
        <v>100</v>
      </c>
      <c r="G31" s="12">
        <f t="shared" si="1"/>
        <v>23</v>
      </c>
      <c r="H31" s="12">
        <f t="shared" si="7"/>
        <v>552</v>
      </c>
      <c r="I31" s="12">
        <f t="shared" si="3"/>
        <v>77.28</v>
      </c>
      <c r="J31" s="1">
        <f t="shared" si="4"/>
        <v>629.28</v>
      </c>
      <c r="K31" s="1">
        <f t="shared" si="5"/>
        <v>50.3424</v>
      </c>
      <c r="L31" s="13">
        <f t="shared" si="6"/>
        <v>679.6224</v>
      </c>
    </row>
    <row r="32" spans="1:12" ht="15">
      <c r="A32" s="20" t="s">
        <v>34</v>
      </c>
      <c r="B32" s="22">
        <v>8382</v>
      </c>
      <c r="C32" s="22">
        <v>3598</v>
      </c>
      <c r="D32" s="22">
        <v>8422</v>
      </c>
      <c r="E32" s="22">
        <v>3602</v>
      </c>
      <c r="F32" s="12">
        <f t="shared" si="0"/>
        <v>40</v>
      </c>
      <c r="G32" s="12">
        <f t="shared" si="1"/>
        <v>4</v>
      </c>
      <c r="H32" s="12">
        <f t="shared" si="7"/>
        <v>220.79999999999998</v>
      </c>
      <c r="I32" s="12">
        <f t="shared" si="3"/>
        <v>13.44</v>
      </c>
      <c r="J32" s="1">
        <f t="shared" si="4"/>
        <v>234.23999999999998</v>
      </c>
      <c r="K32" s="1">
        <f t="shared" si="5"/>
        <v>18.7392</v>
      </c>
      <c r="L32" s="13">
        <f t="shared" si="6"/>
        <v>252.9792</v>
      </c>
    </row>
    <row r="33" spans="1:12" ht="15">
      <c r="A33" s="20" t="s">
        <v>35</v>
      </c>
      <c r="B33" s="22">
        <v>19861</v>
      </c>
      <c r="C33" s="22">
        <v>8660</v>
      </c>
      <c r="D33" s="22">
        <v>19907</v>
      </c>
      <c r="E33" s="22">
        <v>8685</v>
      </c>
      <c r="F33" s="12">
        <f t="shared" si="0"/>
        <v>46</v>
      </c>
      <c r="G33" s="12">
        <f t="shared" si="1"/>
        <v>25</v>
      </c>
      <c r="H33" s="12">
        <f t="shared" si="7"/>
        <v>253.92</v>
      </c>
      <c r="I33" s="12">
        <f t="shared" si="3"/>
        <v>84</v>
      </c>
      <c r="J33" s="1">
        <f t="shared" si="4"/>
        <v>337.91999999999996</v>
      </c>
      <c r="K33" s="1">
        <f t="shared" si="5"/>
        <v>27.033599999999996</v>
      </c>
      <c r="L33" s="13">
        <f t="shared" si="6"/>
        <v>364.95359999999994</v>
      </c>
    </row>
    <row r="34" spans="1:12" ht="15">
      <c r="A34" s="20" t="s">
        <v>77</v>
      </c>
      <c r="B34" s="22">
        <v>242</v>
      </c>
      <c r="C34" s="22">
        <v>154</v>
      </c>
      <c r="D34" s="22">
        <v>303</v>
      </c>
      <c r="E34" s="22">
        <v>177</v>
      </c>
      <c r="F34" s="12">
        <f t="shared" si="0"/>
        <v>61</v>
      </c>
      <c r="G34" s="12">
        <f t="shared" si="1"/>
        <v>23</v>
      </c>
      <c r="H34" s="12">
        <f t="shared" si="7"/>
        <v>336.71999999999997</v>
      </c>
      <c r="I34" s="12">
        <f t="shared" si="3"/>
        <v>77.28</v>
      </c>
      <c r="J34" s="1">
        <f t="shared" si="4"/>
        <v>414</v>
      </c>
      <c r="K34" s="1">
        <f t="shared" si="5"/>
        <v>33.12</v>
      </c>
      <c r="L34" s="13">
        <f t="shared" si="6"/>
        <v>447.12</v>
      </c>
    </row>
    <row r="35" spans="1:12" ht="15">
      <c r="A35" s="20" t="s">
        <v>36</v>
      </c>
      <c r="B35" s="22">
        <v>7839</v>
      </c>
      <c r="C35" s="22">
        <v>2952</v>
      </c>
      <c r="D35" s="22">
        <v>7992</v>
      </c>
      <c r="E35" s="22">
        <v>3019</v>
      </c>
      <c r="F35" s="12">
        <f t="shared" si="0"/>
        <v>153</v>
      </c>
      <c r="G35" s="12">
        <f t="shared" si="1"/>
        <v>67</v>
      </c>
      <c r="H35" s="12">
        <f t="shared" si="7"/>
        <v>844.56</v>
      </c>
      <c r="I35" s="12">
        <f t="shared" si="3"/>
        <v>225.12</v>
      </c>
      <c r="J35" s="1">
        <f>H35+I35</f>
        <v>1069.6799999999998</v>
      </c>
      <c r="K35" s="1">
        <f t="shared" si="5"/>
        <v>85.57439999999998</v>
      </c>
      <c r="L35" s="13">
        <f aca="true" t="shared" si="8" ref="L35:L66">J35+K35</f>
        <v>1155.2543999999998</v>
      </c>
    </row>
    <row r="36" spans="1:12" ht="15">
      <c r="A36" s="20" t="s">
        <v>37</v>
      </c>
      <c r="B36" s="22">
        <v>1998</v>
      </c>
      <c r="C36" s="22">
        <v>1004</v>
      </c>
      <c r="D36" s="22">
        <v>1998</v>
      </c>
      <c r="E36" s="22">
        <v>1004</v>
      </c>
      <c r="F36" s="12">
        <f t="shared" si="0"/>
        <v>0</v>
      </c>
      <c r="G36" s="12">
        <f t="shared" si="1"/>
        <v>0</v>
      </c>
      <c r="H36" s="12">
        <f t="shared" si="7"/>
        <v>0</v>
      </c>
      <c r="I36" s="12">
        <f t="shared" si="3"/>
        <v>0</v>
      </c>
      <c r="J36" s="1">
        <f>H36+I36</f>
        <v>0</v>
      </c>
      <c r="K36" s="1">
        <f t="shared" si="5"/>
        <v>0</v>
      </c>
      <c r="L36" s="13">
        <f t="shared" si="8"/>
        <v>0</v>
      </c>
    </row>
    <row r="37" spans="1:12" ht="15">
      <c r="A37" s="20" t="s">
        <v>38</v>
      </c>
      <c r="B37" s="22">
        <v>2550</v>
      </c>
      <c r="C37" s="22">
        <v>787</v>
      </c>
      <c r="D37" s="22">
        <v>2640</v>
      </c>
      <c r="E37" s="22">
        <v>818</v>
      </c>
      <c r="F37" s="12">
        <f t="shared" si="0"/>
        <v>90</v>
      </c>
      <c r="G37" s="12">
        <f t="shared" si="1"/>
        <v>31</v>
      </c>
      <c r="H37" s="12">
        <f t="shared" si="7"/>
        <v>496.79999999999995</v>
      </c>
      <c r="I37" s="12">
        <f aca="true" t="shared" si="9" ref="I37:I47">G37*$E$75</f>
        <v>104.16</v>
      </c>
      <c r="J37" s="1">
        <f t="shared" si="4"/>
        <v>600.9599999999999</v>
      </c>
      <c r="K37" s="1">
        <f aca="true" t="shared" si="10" ref="K37:K70">J37*$K$2</f>
        <v>48.07679999999999</v>
      </c>
      <c r="L37" s="13">
        <f t="shared" si="8"/>
        <v>649.0367999999999</v>
      </c>
    </row>
    <row r="38" spans="1:12" ht="15">
      <c r="A38" s="20" t="s">
        <v>39</v>
      </c>
      <c r="B38" s="22">
        <v>9688</v>
      </c>
      <c r="C38" s="22">
        <v>3919</v>
      </c>
      <c r="D38" s="22">
        <v>9960</v>
      </c>
      <c r="E38" s="22">
        <v>4028</v>
      </c>
      <c r="F38" s="12">
        <f t="shared" si="0"/>
        <v>272</v>
      </c>
      <c r="G38" s="12">
        <f t="shared" si="1"/>
        <v>109</v>
      </c>
      <c r="H38" s="12">
        <f t="shared" si="7"/>
        <v>1501.4399999999998</v>
      </c>
      <c r="I38" s="12">
        <f t="shared" si="9"/>
        <v>366.24</v>
      </c>
      <c r="J38" s="1">
        <f t="shared" si="4"/>
        <v>1867.6799999999998</v>
      </c>
      <c r="K38" s="1">
        <f t="shared" si="10"/>
        <v>149.4144</v>
      </c>
      <c r="L38" s="13">
        <f t="shared" si="8"/>
        <v>2017.0944</v>
      </c>
    </row>
    <row r="39" spans="1:12" ht="15">
      <c r="A39" s="20" t="s">
        <v>40</v>
      </c>
      <c r="B39" s="22">
        <v>26116</v>
      </c>
      <c r="C39" s="22">
        <v>8307</v>
      </c>
      <c r="D39" s="22">
        <v>26309</v>
      </c>
      <c r="E39" s="22">
        <v>8385</v>
      </c>
      <c r="F39" s="12">
        <f t="shared" si="0"/>
        <v>193</v>
      </c>
      <c r="G39" s="12">
        <f t="shared" si="1"/>
        <v>78</v>
      </c>
      <c r="H39" s="12">
        <f t="shared" si="7"/>
        <v>1065.36</v>
      </c>
      <c r="I39" s="12">
        <f t="shared" si="9"/>
        <v>262.08</v>
      </c>
      <c r="J39" s="1">
        <f t="shared" si="4"/>
        <v>1327.4399999999998</v>
      </c>
      <c r="K39" s="1">
        <f t="shared" si="10"/>
        <v>106.19519999999999</v>
      </c>
      <c r="L39" s="13">
        <f t="shared" si="8"/>
        <v>1433.6351999999997</v>
      </c>
    </row>
    <row r="40" spans="1:12" ht="15">
      <c r="A40" s="20" t="s">
        <v>41</v>
      </c>
      <c r="B40" s="22">
        <v>10981</v>
      </c>
      <c r="C40" s="22">
        <v>3449</v>
      </c>
      <c r="D40" s="22">
        <v>11003</v>
      </c>
      <c r="E40" s="22">
        <v>3468</v>
      </c>
      <c r="F40" s="12">
        <f t="shared" si="0"/>
        <v>22</v>
      </c>
      <c r="G40" s="12">
        <f t="shared" si="1"/>
        <v>19</v>
      </c>
      <c r="H40" s="12">
        <f t="shared" si="7"/>
        <v>121.44</v>
      </c>
      <c r="I40" s="12">
        <f t="shared" si="9"/>
        <v>63.839999999999996</v>
      </c>
      <c r="J40" s="1">
        <f t="shared" si="4"/>
        <v>185.28</v>
      </c>
      <c r="K40" s="1">
        <f t="shared" si="10"/>
        <v>14.8224</v>
      </c>
      <c r="L40" s="13">
        <f t="shared" si="8"/>
        <v>200.1024</v>
      </c>
    </row>
    <row r="41" spans="1:12" ht="15">
      <c r="A41" s="20" t="s">
        <v>42</v>
      </c>
      <c r="B41" s="22">
        <v>4588</v>
      </c>
      <c r="C41" s="22">
        <v>1125</v>
      </c>
      <c r="D41" s="22">
        <v>4659</v>
      </c>
      <c r="E41" s="22">
        <v>1133</v>
      </c>
      <c r="F41" s="12">
        <f t="shared" si="0"/>
        <v>71</v>
      </c>
      <c r="G41" s="12">
        <f t="shared" si="1"/>
        <v>8</v>
      </c>
      <c r="H41" s="12">
        <f t="shared" si="7"/>
        <v>391.91999999999996</v>
      </c>
      <c r="I41" s="12">
        <f t="shared" si="9"/>
        <v>26.88</v>
      </c>
      <c r="J41" s="1">
        <f t="shared" si="4"/>
        <v>418.79999999999995</v>
      </c>
      <c r="K41" s="1">
        <f t="shared" si="10"/>
        <v>33.504</v>
      </c>
      <c r="L41" s="13">
        <f t="shared" si="8"/>
        <v>452.304</v>
      </c>
    </row>
    <row r="42" spans="1:12" ht="15">
      <c r="A42" s="20" t="s">
        <v>43</v>
      </c>
      <c r="B42" s="22">
        <v>5702</v>
      </c>
      <c r="C42" s="22">
        <v>2159</v>
      </c>
      <c r="D42" s="22">
        <v>5711</v>
      </c>
      <c r="E42" s="22">
        <v>2159</v>
      </c>
      <c r="F42" s="12">
        <f t="shared" si="0"/>
        <v>9</v>
      </c>
      <c r="G42" s="12">
        <f t="shared" si="1"/>
        <v>0</v>
      </c>
      <c r="H42" s="12">
        <f t="shared" si="7"/>
        <v>49.67999999999999</v>
      </c>
      <c r="I42" s="12">
        <f t="shared" si="9"/>
        <v>0</v>
      </c>
      <c r="J42" s="1">
        <f t="shared" si="4"/>
        <v>49.67999999999999</v>
      </c>
      <c r="K42" s="1">
        <f t="shared" si="10"/>
        <v>3.9743999999999997</v>
      </c>
      <c r="L42" s="13">
        <f t="shared" si="8"/>
        <v>53.654399999999995</v>
      </c>
    </row>
    <row r="43" spans="1:12" ht="15">
      <c r="A43" s="20" t="s">
        <v>44</v>
      </c>
      <c r="B43" s="22">
        <v>12239</v>
      </c>
      <c r="C43" s="22">
        <v>6923</v>
      </c>
      <c r="D43" s="22">
        <v>12471</v>
      </c>
      <c r="E43" s="22">
        <v>7077</v>
      </c>
      <c r="F43" s="12">
        <f t="shared" si="0"/>
        <v>232</v>
      </c>
      <c r="G43" s="12">
        <f t="shared" si="1"/>
        <v>154</v>
      </c>
      <c r="H43" s="12">
        <f t="shared" si="7"/>
        <v>1280.6399999999999</v>
      </c>
      <c r="I43" s="12">
        <f t="shared" si="9"/>
        <v>517.4399999999999</v>
      </c>
      <c r="J43" s="1">
        <f t="shared" si="4"/>
        <v>1798.08</v>
      </c>
      <c r="K43" s="1">
        <f t="shared" si="10"/>
        <v>143.8464</v>
      </c>
      <c r="L43" s="13">
        <f t="shared" si="8"/>
        <v>1941.9263999999998</v>
      </c>
    </row>
    <row r="44" spans="1:12" ht="15">
      <c r="A44" s="20" t="s">
        <v>45</v>
      </c>
      <c r="B44" s="22">
        <v>2421</v>
      </c>
      <c r="C44" s="22">
        <v>951</v>
      </c>
      <c r="D44" s="22">
        <v>2526</v>
      </c>
      <c r="E44" s="22">
        <v>1025</v>
      </c>
      <c r="F44" s="12">
        <f t="shared" si="0"/>
        <v>105</v>
      </c>
      <c r="G44" s="12">
        <f t="shared" si="1"/>
        <v>74</v>
      </c>
      <c r="H44" s="12">
        <f t="shared" si="7"/>
        <v>579.5999999999999</v>
      </c>
      <c r="I44" s="12">
        <f t="shared" si="9"/>
        <v>248.64</v>
      </c>
      <c r="J44" s="1">
        <f t="shared" si="4"/>
        <v>828.2399999999999</v>
      </c>
      <c r="K44" s="1">
        <f t="shared" si="10"/>
        <v>66.25919999999999</v>
      </c>
      <c r="L44" s="13">
        <f t="shared" si="8"/>
        <v>894.4991999999999</v>
      </c>
    </row>
    <row r="45" spans="1:12" ht="15">
      <c r="A45" s="20" t="s">
        <v>46</v>
      </c>
      <c r="B45" s="22">
        <v>7122</v>
      </c>
      <c r="C45" s="22">
        <v>2864</v>
      </c>
      <c r="D45" s="22">
        <v>7498</v>
      </c>
      <c r="E45" s="22">
        <v>3040</v>
      </c>
      <c r="F45" s="12">
        <f t="shared" si="0"/>
        <v>376</v>
      </c>
      <c r="G45" s="12">
        <f t="shared" si="1"/>
        <v>176</v>
      </c>
      <c r="H45" s="12">
        <f t="shared" si="7"/>
        <v>2075.52</v>
      </c>
      <c r="I45" s="12">
        <f t="shared" si="9"/>
        <v>591.36</v>
      </c>
      <c r="J45" s="1">
        <f t="shared" si="4"/>
        <v>2666.88</v>
      </c>
      <c r="K45" s="1">
        <f t="shared" si="10"/>
        <v>213.3504</v>
      </c>
      <c r="L45" s="13">
        <f t="shared" si="8"/>
        <v>2880.2304</v>
      </c>
    </row>
    <row r="46" spans="1:12" ht="15">
      <c r="A46" s="20" t="s">
        <v>47</v>
      </c>
      <c r="B46" s="22">
        <v>13</v>
      </c>
      <c r="C46" s="22">
        <v>10</v>
      </c>
      <c r="D46" s="22">
        <v>13</v>
      </c>
      <c r="E46" s="22">
        <v>10</v>
      </c>
      <c r="F46" s="12">
        <f t="shared" si="0"/>
        <v>0</v>
      </c>
      <c r="G46" s="12">
        <f t="shared" si="1"/>
        <v>0</v>
      </c>
      <c r="H46" s="12">
        <f t="shared" si="7"/>
        <v>0</v>
      </c>
      <c r="I46" s="12">
        <f t="shared" si="9"/>
        <v>0</v>
      </c>
      <c r="J46" s="1">
        <f t="shared" si="4"/>
        <v>0</v>
      </c>
      <c r="K46" s="1">
        <f t="shared" si="10"/>
        <v>0</v>
      </c>
      <c r="L46" s="13">
        <f t="shared" si="8"/>
        <v>0</v>
      </c>
    </row>
    <row r="47" spans="1:12" ht="15">
      <c r="A47" s="20" t="s">
        <v>48</v>
      </c>
      <c r="B47" s="22">
        <v>20018</v>
      </c>
      <c r="C47" s="22">
        <v>8019</v>
      </c>
      <c r="D47" s="22">
        <v>20092</v>
      </c>
      <c r="E47" s="22">
        <v>8041</v>
      </c>
      <c r="F47" s="12">
        <f t="shared" si="0"/>
        <v>74</v>
      </c>
      <c r="G47" s="12">
        <f t="shared" si="1"/>
        <v>22</v>
      </c>
      <c r="H47" s="12">
        <f t="shared" si="7"/>
        <v>408.47999999999996</v>
      </c>
      <c r="I47" s="12">
        <f t="shared" si="9"/>
        <v>73.92</v>
      </c>
      <c r="J47" s="1">
        <f t="shared" si="4"/>
        <v>482.4</v>
      </c>
      <c r="K47" s="1">
        <f t="shared" si="10"/>
        <v>38.592</v>
      </c>
      <c r="L47" s="13">
        <f t="shared" si="8"/>
        <v>520.992</v>
      </c>
    </row>
    <row r="48" spans="1:12" ht="15">
      <c r="A48" s="20" t="s">
        <v>49</v>
      </c>
      <c r="B48" s="22">
        <v>78</v>
      </c>
      <c r="C48" s="22">
        <v>38</v>
      </c>
      <c r="D48" s="22">
        <v>78</v>
      </c>
      <c r="E48" s="22">
        <v>38</v>
      </c>
      <c r="F48" s="12">
        <f>D48-B48</f>
        <v>0</v>
      </c>
      <c r="G48" s="12">
        <f>E48-C48</f>
        <v>0</v>
      </c>
      <c r="H48" s="12">
        <f aca="true" t="shared" si="11" ref="H48:H74">F48*$D$75</f>
        <v>0</v>
      </c>
      <c r="I48" s="12">
        <f aca="true" t="shared" si="12" ref="I48:I74">G48*$E$75</f>
        <v>0</v>
      </c>
      <c r="J48" s="1">
        <f>H48+I48</f>
        <v>0</v>
      </c>
      <c r="K48" s="1">
        <f>J48*$K$2</f>
        <v>0</v>
      </c>
      <c r="L48" s="13">
        <f t="shared" si="8"/>
        <v>0</v>
      </c>
    </row>
    <row r="49" spans="1:12" ht="15">
      <c r="A49" s="20" t="s">
        <v>49</v>
      </c>
      <c r="B49" s="22">
        <v>793</v>
      </c>
      <c r="C49" s="22">
        <v>233</v>
      </c>
      <c r="D49" s="22">
        <v>793</v>
      </c>
      <c r="E49" s="22">
        <v>233</v>
      </c>
      <c r="F49" s="12">
        <f>D49-B49</f>
        <v>0</v>
      </c>
      <c r="G49" s="12">
        <f>E49-C49</f>
        <v>0</v>
      </c>
      <c r="H49" s="12">
        <f t="shared" si="11"/>
        <v>0</v>
      </c>
      <c r="I49" s="12">
        <f t="shared" si="12"/>
        <v>0</v>
      </c>
      <c r="J49" s="1">
        <f>H49+I49</f>
        <v>0</v>
      </c>
      <c r="K49" s="1">
        <f t="shared" si="10"/>
        <v>0</v>
      </c>
      <c r="L49" s="13">
        <f t="shared" si="8"/>
        <v>0</v>
      </c>
    </row>
    <row r="50" spans="1:12" ht="15">
      <c r="A50" s="20" t="s">
        <v>50</v>
      </c>
      <c r="B50" s="22">
        <v>4400</v>
      </c>
      <c r="C50" s="22">
        <v>2502</v>
      </c>
      <c r="D50" s="22">
        <v>4498</v>
      </c>
      <c r="E50" s="22">
        <v>2526</v>
      </c>
      <c r="F50" s="12">
        <f>D50-B50</f>
        <v>98</v>
      </c>
      <c r="G50" s="12">
        <f t="shared" si="1"/>
        <v>24</v>
      </c>
      <c r="H50" s="12">
        <f t="shared" si="11"/>
        <v>540.9599999999999</v>
      </c>
      <c r="I50" s="12">
        <f t="shared" si="12"/>
        <v>80.64</v>
      </c>
      <c r="J50" s="1">
        <f t="shared" si="4"/>
        <v>621.5999999999999</v>
      </c>
      <c r="K50" s="1">
        <f t="shared" si="10"/>
        <v>49.727999999999994</v>
      </c>
      <c r="L50" s="13">
        <f t="shared" si="8"/>
        <v>671.3279999999999</v>
      </c>
    </row>
    <row r="51" spans="1:12" ht="15">
      <c r="A51" s="20" t="s">
        <v>74</v>
      </c>
      <c r="B51" s="22">
        <v>93</v>
      </c>
      <c r="C51" s="22">
        <v>42</v>
      </c>
      <c r="D51" s="22">
        <v>132</v>
      </c>
      <c r="E51" s="22">
        <v>55</v>
      </c>
      <c r="F51" s="12">
        <f>D51-B51</f>
        <v>39</v>
      </c>
      <c r="G51" s="12">
        <f t="shared" si="1"/>
        <v>13</v>
      </c>
      <c r="H51" s="12">
        <f t="shared" si="11"/>
        <v>215.27999999999997</v>
      </c>
      <c r="I51" s="12">
        <f t="shared" si="12"/>
        <v>43.68</v>
      </c>
      <c r="J51" s="1">
        <f t="shared" si="4"/>
        <v>258.96</v>
      </c>
      <c r="K51" s="1">
        <f t="shared" si="10"/>
        <v>20.7168</v>
      </c>
      <c r="L51" s="13">
        <f t="shared" si="8"/>
        <v>279.67679999999996</v>
      </c>
    </row>
    <row r="52" spans="1:12" ht="15">
      <c r="A52" s="28" t="s">
        <v>52</v>
      </c>
      <c r="B52" s="22">
        <v>643</v>
      </c>
      <c r="C52" s="22">
        <v>137</v>
      </c>
      <c r="D52" s="22">
        <v>719</v>
      </c>
      <c r="E52" s="22">
        <v>154</v>
      </c>
      <c r="F52" s="12">
        <f t="shared" si="0"/>
        <v>76</v>
      </c>
      <c r="G52" s="12">
        <f t="shared" si="1"/>
        <v>17</v>
      </c>
      <c r="H52" s="12">
        <f t="shared" si="11"/>
        <v>419.52</v>
      </c>
      <c r="I52" s="12">
        <f t="shared" si="12"/>
        <v>57.12</v>
      </c>
      <c r="J52" s="1">
        <f>H52+I52</f>
        <v>476.64</v>
      </c>
      <c r="K52" s="1">
        <f t="shared" si="10"/>
        <v>38.1312</v>
      </c>
      <c r="L52" s="13">
        <f t="shared" si="8"/>
        <v>514.7712</v>
      </c>
    </row>
    <row r="53" spans="1:12" ht="15">
      <c r="A53" s="20" t="s">
        <v>53</v>
      </c>
      <c r="B53" s="22">
        <v>169</v>
      </c>
      <c r="C53" s="22">
        <v>48</v>
      </c>
      <c r="D53" s="22">
        <v>171</v>
      </c>
      <c r="E53" s="22">
        <v>48</v>
      </c>
      <c r="F53" s="12">
        <f t="shared" si="0"/>
        <v>2</v>
      </c>
      <c r="G53" s="12">
        <f t="shared" si="1"/>
        <v>0</v>
      </c>
      <c r="H53" s="12">
        <f t="shared" si="11"/>
        <v>11.04</v>
      </c>
      <c r="I53" s="12">
        <f t="shared" si="12"/>
        <v>0</v>
      </c>
      <c r="J53" s="1">
        <f aca="true" t="shared" si="13" ref="J53:J58">H53+I53</f>
        <v>11.04</v>
      </c>
      <c r="K53" s="1">
        <f t="shared" si="10"/>
        <v>0.8832</v>
      </c>
      <c r="L53" s="13">
        <f t="shared" si="8"/>
        <v>11.9232</v>
      </c>
    </row>
    <row r="54" spans="1:12" ht="15">
      <c r="A54" s="20" t="s">
        <v>54</v>
      </c>
      <c r="B54" s="22">
        <v>2106</v>
      </c>
      <c r="C54" s="22">
        <v>811</v>
      </c>
      <c r="D54" s="22">
        <v>2106</v>
      </c>
      <c r="E54" s="22">
        <v>811</v>
      </c>
      <c r="F54" s="12">
        <f t="shared" si="0"/>
        <v>0</v>
      </c>
      <c r="G54" s="12">
        <f t="shared" si="1"/>
        <v>0</v>
      </c>
      <c r="H54" s="12">
        <f t="shared" si="11"/>
        <v>0</v>
      </c>
      <c r="I54" s="12">
        <f t="shared" si="12"/>
        <v>0</v>
      </c>
      <c r="J54" s="1">
        <f t="shared" si="13"/>
        <v>0</v>
      </c>
      <c r="K54" s="1">
        <f t="shared" si="10"/>
        <v>0</v>
      </c>
      <c r="L54" s="13">
        <f t="shared" si="8"/>
        <v>0</v>
      </c>
    </row>
    <row r="55" spans="1:12" ht="15">
      <c r="A55" s="20" t="s">
        <v>55</v>
      </c>
      <c r="B55" s="22">
        <v>14700</v>
      </c>
      <c r="C55" s="22">
        <v>5722</v>
      </c>
      <c r="D55" s="22">
        <v>14700</v>
      </c>
      <c r="E55" s="22">
        <v>5722</v>
      </c>
      <c r="F55" s="12">
        <f t="shared" si="0"/>
        <v>0</v>
      </c>
      <c r="G55" s="12">
        <f t="shared" si="1"/>
        <v>0</v>
      </c>
      <c r="H55" s="12">
        <f t="shared" si="11"/>
        <v>0</v>
      </c>
      <c r="I55" s="12">
        <f t="shared" si="12"/>
        <v>0</v>
      </c>
      <c r="J55" s="1">
        <f>H55+I55</f>
        <v>0</v>
      </c>
      <c r="K55" s="1">
        <f t="shared" si="10"/>
        <v>0</v>
      </c>
      <c r="L55" s="13">
        <f t="shared" si="8"/>
        <v>0</v>
      </c>
    </row>
    <row r="56" spans="1:12" ht="15">
      <c r="A56" s="20" t="s">
        <v>56</v>
      </c>
      <c r="B56" s="22">
        <v>16756</v>
      </c>
      <c r="C56" s="22">
        <v>7108</v>
      </c>
      <c r="D56" s="22">
        <v>17336</v>
      </c>
      <c r="E56" s="22">
        <v>7451</v>
      </c>
      <c r="F56" s="12">
        <f t="shared" si="0"/>
        <v>580</v>
      </c>
      <c r="G56" s="12">
        <f t="shared" si="1"/>
        <v>343</v>
      </c>
      <c r="H56" s="12">
        <f t="shared" si="11"/>
        <v>3201.6</v>
      </c>
      <c r="I56" s="12">
        <f t="shared" si="12"/>
        <v>1152.48</v>
      </c>
      <c r="J56" s="1">
        <f>H56+I56</f>
        <v>4354.08</v>
      </c>
      <c r="K56" s="1">
        <f t="shared" si="10"/>
        <v>348.3264</v>
      </c>
      <c r="L56" s="13">
        <f t="shared" si="8"/>
        <v>4702.4064</v>
      </c>
    </row>
    <row r="57" spans="1:12" ht="15">
      <c r="A57" s="20" t="s">
        <v>57</v>
      </c>
      <c r="B57" s="22">
        <v>996</v>
      </c>
      <c r="C57" s="22">
        <v>590</v>
      </c>
      <c r="D57" s="22">
        <v>1164</v>
      </c>
      <c r="E57" s="22">
        <v>854</v>
      </c>
      <c r="F57" s="12">
        <f t="shared" si="0"/>
        <v>168</v>
      </c>
      <c r="G57" s="12">
        <f t="shared" si="1"/>
        <v>264</v>
      </c>
      <c r="H57" s="12">
        <f t="shared" si="11"/>
        <v>927.3599999999999</v>
      </c>
      <c r="I57" s="12">
        <f t="shared" si="12"/>
        <v>887.04</v>
      </c>
      <c r="J57" s="1">
        <f t="shared" si="13"/>
        <v>1814.3999999999999</v>
      </c>
      <c r="K57" s="1">
        <f t="shared" si="10"/>
        <v>145.152</v>
      </c>
      <c r="L57" s="13">
        <f t="shared" si="8"/>
        <v>1959.552</v>
      </c>
    </row>
    <row r="58" spans="1:12" ht="15">
      <c r="A58" s="20" t="s">
        <v>58</v>
      </c>
      <c r="B58" s="22">
        <v>706</v>
      </c>
      <c r="C58" s="22">
        <v>348</v>
      </c>
      <c r="D58" s="22">
        <v>706</v>
      </c>
      <c r="E58" s="22">
        <v>348</v>
      </c>
      <c r="F58" s="12">
        <f t="shared" si="0"/>
        <v>0</v>
      </c>
      <c r="G58" s="12">
        <f t="shared" si="1"/>
        <v>0</v>
      </c>
      <c r="H58" s="12">
        <f t="shared" si="11"/>
        <v>0</v>
      </c>
      <c r="I58" s="12">
        <f t="shared" si="12"/>
        <v>0</v>
      </c>
      <c r="J58" s="1">
        <f t="shared" si="13"/>
        <v>0</v>
      </c>
      <c r="K58" s="1">
        <f t="shared" si="10"/>
        <v>0</v>
      </c>
      <c r="L58" s="13">
        <f t="shared" si="8"/>
        <v>0</v>
      </c>
    </row>
    <row r="59" spans="1:12" ht="15">
      <c r="A59" s="20" t="s">
        <v>59</v>
      </c>
      <c r="B59" s="22">
        <v>16588</v>
      </c>
      <c r="C59" s="22">
        <v>4905</v>
      </c>
      <c r="D59" s="22">
        <v>17098</v>
      </c>
      <c r="E59" s="22">
        <v>4975</v>
      </c>
      <c r="F59" s="12">
        <f t="shared" si="0"/>
        <v>510</v>
      </c>
      <c r="G59" s="12">
        <f t="shared" si="1"/>
        <v>70</v>
      </c>
      <c r="H59" s="12">
        <f t="shared" si="11"/>
        <v>2815.2</v>
      </c>
      <c r="I59" s="12">
        <f t="shared" si="12"/>
        <v>235.2</v>
      </c>
      <c r="J59" s="1">
        <f t="shared" si="4"/>
        <v>3050.3999999999996</v>
      </c>
      <c r="K59" s="1">
        <f t="shared" si="10"/>
        <v>244.03199999999998</v>
      </c>
      <c r="L59" s="13">
        <f t="shared" si="8"/>
        <v>3294.432</v>
      </c>
    </row>
    <row r="60" spans="1:12" ht="15">
      <c r="A60" s="21" t="s">
        <v>51</v>
      </c>
      <c r="B60" s="22">
        <v>967</v>
      </c>
      <c r="C60" s="22">
        <v>249</v>
      </c>
      <c r="D60" s="22">
        <v>1320</v>
      </c>
      <c r="E60" s="22">
        <v>380</v>
      </c>
      <c r="F60" s="12">
        <f>D60-B60</f>
        <v>353</v>
      </c>
      <c r="G60" s="12">
        <f>E60-C60</f>
        <v>131</v>
      </c>
      <c r="H60" s="12">
        <f t="shared" si="11"/>
        <v>1948.56</v>
      </c>
      <c r="I60" s="12">
        <f t="shared" si="12"/>
        <v>440.15999999999997</v>
      </c>
      <c r="J60" s="1">
        <f>H60+I60</f>
        <v>2388.72</v>
      </c>
      <c r="K60" s="1">
        <f>J60*$K$2</f>
        <v>191.0976</v>
      </c>
      <c r="L60" s="13">
        <f t="shared" si="8"/>
        <v>2579.8176</v>
      </c>
    </row>
    <row r="61" spans="1:12" ht="15">
      <c r="A61" s="20" t="s">
        <v>60</v>
      </c>
      <c r="B61" s="22">
        <v>7858</v>
      </c>
      <c r="C61" s="22">
        <v>2882</v>
      </c>
      <c r="D61" s="22">
        <v>7985</v>
      </c>
      <c r="E61" s="22">
        <v>2923</v>
      </c>
      <c r="F61" s="12">
        <f>D61-B61</f>
        <v>127</v>
      </c>
      <c r="G61" s="12">
        <f t="shared" si="1"/>
        <v>41</v>
      </c>
      <c r="H61" s="12">
        <f t="shared" si="11"/>
        <v>701.04</v>
      </c>
      <c r="I61" s="12">
        <f t="shared" si="12"/>
        <v>137.76</v>
      </c>
      <c r="J61" s="1">
        <f t="shared" si="4"/>
        <v>838.8</v>
      </c>
      <c r="K61" s="1">
        <f t="shared" si="10"/>
        <v>67.104</v>
      </c>
      <c r="L61" s="13">
        <f t="shared" si="8"/>
        <v>905.904</v>
      </c>
    </row>
    <row r="62" spans="1:12" ht="15">
      <c r="A62" s="20" t="s">
        <v>61</v>
      </c>
      <c r="B62" s="22">
        <v>23078</v>
      </c>
      <c r="C62" s="22">
        <v>9019</v>
      </c>
      <c r="D62" s="22">
        <v>23362</v>
      </c>
      <c r="E62" s="22">
        <v>9130</v>
      </c>
      <c r="F62" s="12">
        <f t="shared" si="0"/>
        <v>284</v>
      </c>
      <c r="G62" s="12">
        <f t="shared" si="1"/>
        <v>111</v>
      </c>
      <c r="H62" s="12">
        <f t="shared" si="11"/>
        <v>1567.6799999999998</v>
      </c>
      <c r="I62" s="12">
        <f t="shared" si="12"/>
        <v>372.96</v>
      </c>
      <c r="J62" s="1">
        <f t="shared" si="4"/>
        <v>1940.6399999999999</v>
      </c>
      <c r="K62" s="1">
        <f t="shared" si="10"/>
        <v>155.25119999999998</v>
      </c>
      <c r="L62" s="13">
        <f t="shared" si="8"/>
        <v>2095.8912</v>
      </c>
    </row>
    <row r="63" spans="1:12" ht="15">
      <c r="A63" s="20" t="s">
        <v>62</v>
      </c>
      <c r="B63" s="22">
        <v>476</v>
      </c>
      <c r="C63" s="22">
        <v>187</v>
      </c>
      <c r="D63" s="22">
        <v>476</v>
      </c>
      <c r="E63" s="22">
        <v>187</v>
      </c>
      <c r="F63" s="12">
        <f t="shared" si="0"/>
        <v>0</v>
      </c>
      <c r="G63" s="12">
        <f t="shared" si="1"/>
        <v>0</v>
      </c>
      <c r="H63" s="12">
        <f t="shared" si="11"/>
        <v>0</v>
      </c>
      <c r="I63" s="12">
        <f t="shared" si="12"/>
        <v>0</v>
      </c>
      <c r="J63" s="1">
        <f t="shared" si="4"/>
        <v>0</v>
      </c>
      <c r="K63" s="1">
        <f t="shared" si="10"/>
        <v>0</v>
      </c>
      <c r="L63" s="13">
        <f t="shared" si="8"/>
        <v>0</v>
      </c>
    </row>
    <row r="64" spans="1:12" ht="15">
      <c r="A64" s="20" t="s">
        <v>63</v>
      </c>
      <c r="B64" s="22">
        <v>139</v>
      </c>
      <c r="C64" s="22">
        <v>56</v>
      </c>
      <c r="D64" s="22">
        <v>140</v>
      </c>
      <c r="E64" s="22">
        <v>56</v>
      </c>
      <c r="F64" s="12">
        <f t="shared" si="0"/>
        <v>1</v>
      </c>
      <c r="G64" s="12">
        <f t="shared" si="1"/>
        <v>0</v>
      </c>
      <c r="H64" s="12">
        <f t="shared" si="11"/>
        <v>5.52</v>
      </c>
      <c r="I64" s="12">
        <f t="shared" si="12"/>
        <v>0</v>
      </c>
      <c r="J64" s="1">
        <f t="shared" si="4"/>
        <v>5.52</v>
      </c>
      <c r="K64" s="1">
        <f t="shared" si="10"/>
        <v>0.4416</v>
      </c>
      <c r="L64" s="13">
        <f t="shared" si="8"/>
        <v>5.9616</v>
      </c>
    </row>
    <row r="65" spans="1:12" ht="15">
      <c r="A65" s="20" t="s">
        <v>64</v>
      </c>
      <c r="B65" s="22">
        <v>116</v>
      </c>
      <c r="C65" s="22">
        <v>51</v>
      </c>
      <c r="D65" s="22">
        <v>116</v>
      </c>
      <c r="E65" s="22">
        <v>51</v>
      </c>
      <c r="F65" s="12">
        <f t="shared" si="0"/>
        <v>0</v>
      </c>
      <c r="G65" s="12">
        <f t="shared" si="1"/>
        <v>0</v>
      </c>
      <c r="H65" s="12">
        <f t="shared" si="11"/>
        <v>0</v>
      </c>
      <c r="I65" s="12">
        <f t="shared" si="12"/>
        <v>0</v>
      </c>
      <c r="J65" s="1">
        <f t="shared" si="4"/>
        <v>0</v>
      </c>
      <c r="K65" s="1">
        <f t="shared" si="10"/>
        <v>0</v>
      </c>
      <c r="L65" s="13">
        <f t="shared" si="8"/>
        <v>0</v>
      </c>
    </row>
    <row r="66" spans="1:12" ht="15">
      <c r="A66" s="20" t="s">
        <v>65</v>
      </c>
      <c r="B66" s="22">
        <v>1036</v>
      </c>
      <c r="C66" s="22">
        <v>489</v>
      </c>
      <c r="D66" s="22">
        <v>1037</v>
      </c>
      <c r="E66" s="22">
        <v>489</v>
      </c>
      <c r="F66" s="12">
        <f t="shared" si="0"/>
        <v>1</v>
      </c>
      <c r="G66" s="12">
        <f t="shared" si="1"/>
        <v>0</v>
      </c>
      <c r="H66" s="12">
        <f t="shared" si="11"/>
        <v>5.52</v>
      </c>
      <c r="I66" s="12">
        <f t="shared" si="12"/>
        <v>0</v>
      </c>
      <c r="J66" s="1">
        <f t="shared" si="4"/>
        <v>5.52</v>
      </c>
      <c r="K66" s="1">
        <f t="shared" si="10"/>
        <v>0.4416</v>
      </c>
      <c r="L66" s="13">
        <f t="shared" si="8"/>
        <v>5.9616</v>
      </c>
    </row>
    <row r="67" spans="1:12" ht="15">
      <c r="A67" s="28" t="s">
        <v>78</v>
      </c>
      <c r="B67" s="22">
        <v>5537</v>
      </c>
      <c r="C67" s="22">
        <v>2498</v>
      </c>
      <c r="D67" s="22">
        <v>6418</v>
      </c>
      <c r="E67" s="22">
        <v>2976</v>
      </c>
      <c r="F67" s="12">
        <f t="shared" si="0"/>
        <v>881</v>
      </c>
      <c r="G67" s="12">
        <f t="shared" si="1"/>
        <v>478</v>
      </c>
      <c r="H67" s="12">
        <f t="shared" si="11"/>
        <v>4863.12</v>
      </c>
      <c r="I67" s="12">
        <f t="shared" si="12"/>
        <v>1606.08</v>
      </c>
      <c r="J67" s="1">
        <f t="shared" si="4"/>
        <v>6469.2</v>
      </c>
      <c r="K67" s="1">
        <f t="shared" si="10"/>
        <v>517.536</v>
      </c>
      <c r="L67" s="13">
        <f>J67+K67</f>
        <v>6986.736</v>
      </c>
    </row>
    <row r="68" spans="1:12" ht="15">
      <c r="A68" s="28" t="s">
        <v>66</v>
      </c>
      <c r="B68" s="22">
        <v>1295</v>
      </c>
      <c r="C68" s="22">
        <v>506</v>
      </c>
      <c r="D68" s="22">
        <v>1295</v>
      </c>
      <c r="E68" s="22">
        <v>506</v>
      </c>
      <c r="F68" s="12">
        <f>D68-B68</f>
        <v>0</v>
      </c>
      <c r="G68" s="12">
        <f>E68-C68</f>
        <v>0</v>
      </c>
      <c r="H68" s="12">
        <f>F68*$D$75</f>
        <v>0</v>
      </c>
      <c r="I68" s="12">
        <f>G68*$E$75</f>
        <v>0</v>
      </c>
      <c r="J68" s="1">
        <f>H68+I68</f>
        <v>0</v>
      </c>
      <c r="K68" s="1">
        <f>J68*$K$2</f>
        <v>0</v>
      </c>
      <c r="L68" s="13">
        <f>J68+K68</f>
        <v>0</v>
      </c>
    </row>
    <row r="69" spans="1:14" ht="15">
      <c r="A69" s="20" t="s">
        <v>68</v>
      </c>
      <c r="B69" s="22">
        <v>18916</v>
      </c>
      <c r="C69" s="22">
        <v>2408</v>
      </c>
      <c r="D69" s="22">
        <v>19065</v>
      </c>
      <c r="E69" s="22">
        <v>2435</v>
      </c>
      <c r="F69" s="14">
        <f t="shared" si="0"/>
        <v>149</v>
      </c>
      <c r="G69" s="14">
        <f t="shared" si="1"/>
        <v>27</v>
      </c>
      <c r="H69" s="12">
        <f t="shared" si="11"/>
        <v>822.4799999999999</v>
      </c>
      <c r="I69" s="12">
        <f t="shared" si="12"/>
        <v>90.72</v>
      </c>
      <c r="J69" s="1">
        <f aca="true" t="shared" si="14" ref="J69:J74">H69+I69</f>
        <v>913.1999999999999</v>
      </c>
      <c r="K69" s="1">
        <f t="shared" si="10"/>
        <v>73.056</v>
      </c>
      <c r="L69" s="13">
        <f aca="true" t="shared" si="15" ref="L69:L74">J69+K69</f>
        <v>986.256</v>
      </c>
      <c r="N69" s="5"/>
    </row>
    <row r="70" spans="1:14" ht="15">
      <c r="A70" s="20" t="s">
        <v>67</v>
      </c>
      <c r="B70" s="22">
        <v>16311</v>
      </c>
      <c r="C70" s="22">
        <v>4091</v>
      </c>
      <c r="D70" s="22">
        <v>16643</v>
      </c>
      <c r="E70" s="22">
        <v>4196</v>
      </c>
      <c r="F70" s="14">
        <f t="shared" si="0"/>
        <v>332</v>
      </c>
      <c r="G70" s="14">
        <f t="shared" si="1"/>
        <v>105</v>
      </c>
      <c r="H70" s="12">
        <f t="shared" si="11"/>
        <v>1832.6399999999999</v>
      </c>
      <c r="I70" s="12">
        <f t="shared" si="12"/>
        <v>352.8</v>
      </c>
      <c r="J70" s="1">
        <f t="shared" si="14"/>
        <v>2185.44</v>
      </c>
      <c r="K70" s="1">
        <f t="shared" si="10"/>
        <v>174.83520000000001</v>
      </c>
      <c r="L70" s="13">
        <f t="shared" si="15"/>
        <v>2360.2752</v>
      </c>
      <c r="N70" s="5"/>
    </row>
    <row r="71" spans="1:12" ht="15">
      <c r="A71" s="20" t="s">
        <v>69</v>
      </c>
      <c r="B71" s="22">
        <v>896</v>
      </c>
      <c r="C71" s="22">
        <v>292</v>
      </c>
      <c r="D71" s="22">
        <v>897</v>
      </c>
      <c r="E71" s="22">
        <v>293</v>
      </c>
      <c r="F71" s="14">
        <f aca="true" t="shared" si="16" ref="F71:G74">D71-B71</f>
        <v>1</v>
      </c>
      <c r="G71" s="14">
        <f t="shared" si="16"/>
        <v>1</v>
      </c>
      <c r="H71" s="12">
        <f t="shared" si="11"/>
        <v>5.52</v>
      </c>
      <c r="I71" s="12">
        <f t="shared" si="12"/>
        <v>3.36</v>
      </c>
      <c r="J71" s="1">
        <f t="shared" si="14"/>
        <v>8.879999999999999</v>
      </c>
      <c r="K71" s="1">
        <f>J71*$K$2</f>
        <v>0.7103999999999999</v>
      </c>
      <c r="L71" s="13">
        <f t="shared" si="15"/>
        <v>9.590399999999999</v>
      </c>
    </row>
    <row r="72" spans="1:12" ht="15">
      <c r="A72" s="20" t="s">
        <v>70</v>
      </c>
      <c r="B72" s="22">
        <v>6</v>
      </c>
      <c r="C72" s="22">
        <v>0</v>
      </c>
      <c r="D72" s="22">
        <v>7</v>
      </c>
      <c r="E72" s="22">
        <v>0</v>
      </c>
      <c r="F72" s="14">
        <f t="shared" si="16"/>
        <v>1</v>
      </c>
      <c r="G72" s="14">
        <f t="shared" si="16"/>
        <v>0</v>
      </c>
      <c r="H72" s="12">
        <f t="shared" si="11"/>
        <v>5.52</v>
      </c>
      <c r="I72" s="12">
        <f t="shared" si="12"/>
        <v>0</v>
      </c>
      <c r="J72" s="1">
        <f t="shared" si="14"/>
        <v>5.52</v>
      </c>
      <c r="K72" s="1">
        <f>J72*$K$2</f>
        <v>0.4416</v>
      </c>
      <c r="L72" s="13">
        <f t="shared" si="15"/>
        <v>5.9616</v>
      </c>
    </row>
    <row r="73" spans="1:12" ht="15">
      <c r="A73" s="20" t="s">
        <v>72</v>
      </c>
      <c r="B73" s="22">
        <v>667</v>
      </c>
      <c r="C73" s="22">
        <v>261</v>
      </c>
      <c r="D73" s="22">
        <v>668</v>
      </c>
      <c r="E73" s="22">
        <v>261</v>
      </c>
      <c r="F73" s="12">
        <f t="shared" si="16"/>
        <v>1</v>
      </c>
      <c r="G73" s="12">
        <f t="shared" si="16"/>
        <v>0</v>
      </c>
      <c r="H73" s="12">
        <f t="shared" si="11"/>
        <v>5.52</v>
      </c>
      <c r="I73" s="12">
        <f t="shared" si="12"/>
        <v>0</v>
      </c>
      <c r="J73" s="1">
        <f t="shared" si="14"/>
        <v>5.52</v>
      </c>
      <c r="K73" s="1">
        <f>J73*$K$2</f>
        <v>0.4416</v>
      </c>
      <c r="L73" s="13">
        <f t="shared" si="15"/>
        <v>5.9616</v>
      </c>
    </row>
    <row r="74" spans="1:12" ht="15">
      <c r="A74" s="20" t="s">
        <v>73</v>
      </c>
      <c r="B74" s="22">
        <v>4343</v>
      </c>
      <c r="C74" s="22">
        <v>2061</v>
      </c>
      <c r="D74" s="22">
        <v>4446</v>
      </c>
      <c r="E74" s="22">
        <v>2112</v>
      </c>
      <c r="F74" s="12">
        <f t="shared" si="16"/>
        <v>103</v>
      </c>
      <c r="G74" s="12">
        <f t="shared" si="16"/>
        <v>51</v>
      </c>
      <c r="H74" s="12">
        <f t="shared" si="11"/>
        <v>568.56</v>
      </c>
      <c r="I74" s="12">
        <f t="shared" si="12"/>
        <v>171.35999999999999</v>
      </c>
      <c r="J74" s="1">
        <f t="shared" si="14"/>
        <v>739.92</v>
      </c>
      <c r="K74" s="1">
        <f>J74*$K$2</f>
        <v>59.193599999999996</v>
      </c>
      <c r="L74" s="13">
        <f t="shared" si="15"/>
        <v>799.1135999999999</v>
      </c>
    </row>
    <row r="75" spans="4:12" ht="15">
      <c r="D75" s="15">
        <v>5.52</v>
      </c>
      <c r="E75" s="15">
        <v>3.36</v>
      </c>
      <c r="F75" s="25"/>
      <c r="G75" s="25"/>
      <c r="I75" s="25"/>
      <c r="J75" s="19"/>
      <c r="L75" s="27">
        <f>SUM(L3:L74)</f>
        <v>55441.32480000002</v>
      </c>
    </row>
    <row r="78" spans="2:9" ht="15">
      <c r="B78" s="26"/>
      <c r="C78" s="24"/>
      <c r="D78" s="24"/>
      <c r="E78" s="24"/>
      <c r="F78" s="24"/>
      <c r="G78" s="24"/>
      <c r="H78" s="24"/>
      <c r="I78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Zotov PV</cp:lastModifiedBy>
  <cp:lastPrinted>2021-08-24T11:05:16Z</cp:lastPrinted>
  <dcterms:created xsi:type="dcterms:W3CDTF">2015-04-23T14:48:08Z</dcterms:created>
  <dcterms:modified xsi:type="dcterms:W3CDTF">2021-10-25T12:35:18Z</dcterms:modified>
  <cp:category/>
  <cp:version/>
  <cp:contentType/>
  <cp:contentStatus/>
</cp:coreProperties>
</file>