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<sst xmlns="http://schemas.openxmlformats.org/spreadsheetml/2006/main" count="92" uniqueCount="81">
  <si>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</si>
  <si>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</si>
  <si>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</si>
  <si>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</si>
  <si>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</si>
  <si>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</si>
  <si>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</si>
  <si>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</si>
  <si>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</si>
  <si>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</si>
  <si>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</si>
  <si>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</si>
  <si>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</si>
  <si>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</si>
  <si>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</si>
  <si>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</si>
  <si>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</si>
  <si>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</si>
  <si>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</si>
  <si>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</si>
  <si>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</si>
  <si>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</si>
  <si>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</si>
  <si>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</si>
  <si>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</si>
  <si>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</si>
  <si>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</si>
  <si>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</si>
  <si>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</si>
  <si>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</si>
  <si>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</si>
  <si>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</si>
  <si>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</si>
  <si>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</si>
  <si>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</si>
  <si>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</si>
  <si>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</si>
  <si>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</si>
  <si>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</si>
  <si>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</si>
  <si>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</si>
  <si>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</si>
  <si>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</si>
  <si>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</si>
  <si>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</si>
  <si>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</si>
  <si>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</si>
  <si>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</si>
  <si>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</si>
  <si>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</si>
  <si>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</si>
  <si>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</si>
  <si>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</si>
  <si>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</si>
  <si>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</si>
  <si>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</si>
  <si>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</si>
  <si>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</si>
  <si>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</si>
  <si>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</si>
  <si>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</si>
  <si>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</si>
  <si>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</si>
  <si>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</si>
  <si>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</si>
  <si>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</si>
  <si>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</si>
  <si>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</si>
  <si>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</si>
  <si>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</si>
  <si>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</si>
  <si>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</si>
  <si>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</si>
  <si>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</si>
  <si>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</si>
  <si>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</si>
  <si>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</si>
  <si>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</si>
  <si>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</si>
  <si>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23.03.2020</t>
  </si>
  <si>
    <t>Показания на 23.04.2020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</si>
</sst>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167" fontId="48" fillId="0" borderId="0" xfId="0" applyNumberFormat="1" applyFont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4" fontId="47" fillId="33" borderId="12" xfId="0" applyNumberFormat="1" applyFont="1" applyFill="1" applyBorder="1" applyAlignment="1">
      <alignment/>
    </xf>
    <xf numFmtId="168" fontId="3" fillId="0" borderId="12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" fontId="6" fillId="33" borderId="10" xfId="0" applyNumberFormat="1" applyFont="1" applyFill="1" applyBorder="1" applyAlignment="1">
      <alignment horizontal="center" vertical="center"/>
    </xf>
    <xf numFmtId="168" fontId="3" fillId="0" borderId="13" xfId="0" applyNumberFormat="1" applyFont="1" applyBorder="1" applyAlignment="1">
      <alignment horizontal="right"/>
    </xf>
    <xf numFmtId="4" fontId="47" fillId="0" borderId="12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63">
      <selection activeCell="E72" sqref="E72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8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0.12</v>
      </c>
      <c r="L2" s="10" t="s">
        <v>7</v>
      </c>
    </row>
    <row r="3" spans="1:12" ht="15">
      <c r="A3" s="5" t="s">
        <v>75</v>
      </c>
      <c r="B3" s="27">
        <v>11001</v>
      </c>
      <c r="C3" s="27">
        <v>6896</v>
      </c>
      <c r="D3" s="27">
        <v>11001</v>
      </c>
      <c r="E3" s="27">
        <v>6896</v>
      </c>
      <c r="F3" s="29">
        <f aca="true" t="shared" si="0" ref="F3:F69">D3-B3</f>
        <v>0</v>
      </c>
      <c r="G3" s="13">
        <f aca="true" t="shared" si="1" ref="G3:G69">E3-C3</f>
        <v>0</v>
      </c>
      <c r="H3" s="13">
        <f aca="true" t="shared" si="2" ref="H3:H23">F3*$D$75</f>
        <v>0</v>
      </c>
      <c r="I3" s="13">
        <f aca="true" t="shared" si="3" ref="I3:I36">G3*$E$75</f>
        <v>0</v>
      </c>
      <c r="J3" s="1">
        <f aca="true" t="shared" si="4" ref="J3:J67">H3+I3</f>
        <v>0</v>
      </c>
      <c r="K3" s="1">
        <f aca="true" t="shared" si="5" ref="K3:K36">J3*$K$2</f>
        <v>0</v>
      </c>
      <c r="L3" s="14">
        <f aca="true" t="shared" si="6" ref="L3:L67">J3+K3</f>
        <v>0</v>
      </c>
    </row>
    <row r="4" spans="1:12" ht="15">
      <c r="A4" s="5" t="s">
        <v>9</v>
      </c>
      <c r="B4" s="27">
        <v>19994</v>
      </c>
      <c r="C4" s="27">
        <v>10128</v>
      </c>
      <c r="D4" s="27">
        <v>20003</v>
      </c>
      <c r="E4" s="27">
        <v>10133</v>
      </c>
      <c r="F4" s="28">
        <f t="shared" si="0"/>
        <v>9</v>
      </c>
      <c r="G4" s="35">
        <f t="shared" si="1"/>
        <v>5</v>
      </c>
      <c r="H4" s="20">
        <f t="shared" si="2"/>
        <v>45</v>
      </c>
      <c r="I4" s="20">
        <f t="shared" si="3"/>
        <v>15.25</v>
      </c>
      <c r="J4" s="21">
        <f t="shared" si="4"/>
        <v>60.25</v>
      </c>
      <c r="K4" s="1">
        <f t="shared" si="5"/>
        <v>7.2299999999999995</v>
      </c>
      <c r="L4" s="14">
        <f t="shared" si="6"/>
        <v>67.48</v>
      </c>
    </row>
    <row r="5" spans="1:12" ht="15">
      <c r="A5" s="25" t="s">
        <v>10</v>
      </c>
      <c r="B5" s="27">
        <v>5739</v>
      </c>
      <c r="C5" s="27">
        <v>2682</v>
      </c>
      <c r="D5" s="27">
        <v>5742</v>
      </c>
      <c r="E5" s="27">
        <v>2683</v>
      </c>
      <c r="F5" s="28">
        <f t="shared" si="0"/>
        <v>3</v>
      </c>
      <c r="G5" s="30">
        <f t="shared" si="1"/>
        <v>1</v>
      </c>
      <c r="H5" s="13">
        <f t="shared" si="2"/>
        <v>15</v>
      </c>
      <c r="I5" s="13">
        <f t="shared" si="3"/>
        <v>3.05</v>
      </c>
      <c r="J5" s="1">
        <f t="shared" si="4"/>
        <v>18.05</v>
      </c>
      <c r="K5" s="1">
        <f t="shared" si="5"/>
        <v>2.166</v>
      </c>
      <c r="L5" s="14">
        <f t="shared" si="6"/>
        <v>20.216</v>
      </c>
    </row>
    <row r="6" spans="1:12" ht="15">
      <c r="A6" s="25" t="s">
        <v>11</v>
      </c>
      <c r="B6" s="27">
        <v>10998</v>
      </c>
      <c r="C6" s="27">
        <v>6404</v>
      </c>
      <c r="D6" s="27">
        <v>12389</v>
      </c>
      <c r="E6" s="27">
        <v>7102</v>
      </c>
      <c r="F6" s="13">
        <f t="shared" si="0"/>
        <v>1391</v>
      </c>
      <c r="G6" s="29">
        <f t="shared" si="1"/>
        <v>698</v>
      </c>
      <c r="H6" s="13">
        <f t="shared" si="2"/>
        <v>6955</v>
      </c>
      <c r="I6" s="13">
        <f t="shared" si="3"/>
        <v>2128.9</v>
      </c>
      <c r="J6" s="1">
        <f t="shared" si="4"/>
        <v>9083.9</v>
      </c>
      <c r="K6" s="1">
        <f t="shared" si="5"/>
        <v>1090.068</v>
      </c>
      <c r="L6" s="14">
        <f t="shared" si="6"/>
        <v>10173.967999999999</v>
      </c>
    </row>
    <row r="7" spans="1:12" ht="15">
      <c r="A7" s="25" t="s">
        <v>12</v>
      </c>
      <c r="B7" s="27">
        <v>2291</v>
      </c>
      <c r="C7" s="27">
        <v>542</v>
      </c>
      <c r="D7" s="27">
        <v>2375</v>
      </c>
      <c r="E7" s="27">
        <v>571</v>
      </c>
      <c r="F7" s="13">
        <f t="shared" si="0"/>
        <v>84</v>
      </c>
      <c r="G7" s="29">
        <f t="shared" si="1"/>
        <v>29</v>
      </c>
      <c r="H7" s="13">
        <f t="shared" si="2"/>
        <v>420</v>
      </c>
      <c r="I7" s="13">
        <f t="shared" si="3"/>
        <v>88.44999999999999</v>
      </c>
      <c r="J7" s="1">
        <f t="shared" si="4"/>
        <v>508.45</v>
      </c>
      <c r="K7" s="1">
        <f t="shared" si="5"/>
        <v>61.013999999999996</v>
      </c>
      <c r="L7" s="14">
        <f t="shared" si="6"/>
        <v>569.4639999999999</v>
      </c>
    </row>
    <row r="8" spans="1:12" ht="15">
      <c r="A8" s="25" t="s">
        <v>71</v>
      </c>
      <c r="B8" s="27">
        <v>1475</v>
      </c>
      <c r="C8" s="27">
        <v>754</v>
      </c>
      <c r="D8" s="27">
        <v>1475</v>
      </c>
      <c r="E8" s="27">
        <v>754</v>
      </c>
      <c r="F8" s="13">
        <f>D8-B8</f>
        <v>0</v>
      </c>
      <c r="G8" s="29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5" t="s">
        <v>13</v>
      </c>
      <c r="B9" s="27">
        <v>421</v>
      </c>
      <c r="C9" s="27">
        <v>95</v>
      </c>
      <c r="D9" s="27">
        <v>421</v>
      </c>
      <c r="E9" s="27">
        <v>95</v>
      </c>
      <c r="F9" s="13">
        <f t="shared" si="0"/>
        <v>0</v>
      </c>
      <c r="G9" s="29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4">
        <f t="shared" si="6"/>
        <v>0</v>
      </c>
    </row>
    <row r="10" spans="1:12" ht="15">
      <c r="A10" s="25" t="s">
        <v>14</v>
      </c>
      <c r="B10" s="27">
        <v>8389</v>
      </c>
      <c r="C10" s="27">
        <v>3044</v>
      </c>
      <c r="D10" s="27">
        <v>8490</v>
      </c>
      <c r="E10" s="27">
        <v>3078</v>
      </c>
      <c r="F10" s="13">
        <f t="shared" si="0"/>
        <v>101</v>
      </c>
      <c r="G10" s="29">
        <f t="shared" si="1"/>
        <v>34</v>
      </c>
      <c r="H10" s="13">
        <f t="shared" si="2"/>
        <v>505</v>
      </c>
      <c r="I10" s="13">
        <f t="shared" si="3"/>
        <v>103.69999999999999</v>
      </c>
      <c r="J10" s="1">
        <f t="shared" si="4"/>
        <v>608.7</v>
      </c>
      <c r="K10" s="1">
        <f t="shared" si="5"/>
        <v>73.044</v>
      </c>
      <c r="L10" s="14">
        <f t="shared" si="6"/>
        <v>681.744</v>
      </c>
    </row>
    <row r="11" spans="1:12" ht="15">
      <c r="A11" s="25" t="s">
        <v>14</v>
      </c>
      <c r="B11" s="27">
        <v>406</v>
      </c>
      <c r="C11" s="27">
        <v>349</v>
      </c>
      <c r="D11" s="27">
        <v>407</v>
      </c>
      <c r="E11" s="27">
        <v>349</v>
      </c>
      <c r="F11" s="13">
        <f t="shared" si="0"/>
        <v>1</v>
      </c>
      <c r="G11" s="29">
        <f t="shared" si="1"/>
        <v>0</v>
      </c>
      <c r="H11" s="13">
        <f t="shared" si="2"/>
        <v>5</v>
      </c>
      <c r="I11" s="13">
        <f t="shared" si="3"/>
        <v>0</v>
      </c>
      <c r="J11" s="1">
        <f t="shared" si="4"/>
        <v>5</v>
      </c>
      <c r="K11" s="1">
        <f t="shared" si="5"/>
        <v>0.6</v>
      </c>
      <c r="L11" s="14">
        <f>J11+K11</f>
        <v>5.6</v>
      </c>
    </row>
    <row r="12" spans="1:12" ht="15">
      <c r="A12" s="25" t="s">
        <v>15</v>
      </c>
      <c r="B12" s="27">
        <v>563</v>
      </c>
      <c r="C12" s="27">
        <v>94</v>
      </c>
      <c r="D12" s="27">
        <v>563</v>
      </c>
      <c r="E12" s="27">
        <v>94</v>
      </c>
      <c r="F12" s="13">
        <f t="shared" si="0"/>
        <v>0</v>
      </c>
      <c r="G12" s="29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5" t="s">
        <v>16</v>
      </c>
      <c r="B13" s="27">
        <v>2509</v>
      </c>
      <c r="C13" s="27">
        <v>621</v>
      </c>
      <c r="D13" s="27">
        <v>2509</v>
      </c>
      <c r="E13" s="27">
        <v>621</v>
      </c>
      <c r="F13" s="13">
        <f t="shared" si="0"/>
        <v>0</v>
      </c>
      <c r="G13" s="29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5" t="s">
        <v>17</v>
      </c>
      <c r="B14" s="34">
        <v>10331</v>
      </c>
      <c r="C14" s="34">
        <v>4724</v>
      </c>
      <c r="D14" s="34">
        <v>10331</v>
      </c>
      <c r="E14" s="34">
        <v>4724</v>
      </c>
      <c r="F14" s="13">
        <f t="shared" si="0"/>
        <v>0</v>
      </c>
      <c r="G14" s="29">
        <f t="shared" si="1"/>
        <v>0</v>
      </c>
      <c r="H14" s="13">
        <f t="shared" si="2"/>
        <v>0</v>
      </c>
      <c r="I14" s="13">
        <f t="shared" si="3"/>
        <v>0</v>
      </c>
      <c r="J14" s="1">
        <f t="shared" si="4"/>
        <v>0</v>
      </c>
      <c r="K14" s="1">
        <f t="shared" si="5"/>
        <v>0</v>
      </c>
      <c r="L14" s="14">
        <f t="shared" si="6"/>
        <v>0</v>
      </c>
    </row>
    <row r="15" spans="1:12" ht="15">
      <c r="A15" s="25" t="s">
        <v>18</v>
      </c>
      <c r="B15" s="34">
        <v>1237</v>
      </c>
      <c r="C15" s="34">
        <v>404</v>
      </c>
      <c r="D15" s="34">
        <v>1237</v>
      </c>
      <c r="E15" s="34">
        <v>404</v>
      </c>
      <c r="F15" s="13">
        <f t="shared" si="0"/>
        <v>0</v>
      </c>
      <c r="G15" s="29">
        <f t="shared" si="1"/>
        <v>0</v>
      </c>
      <c r="H15" s="13">
        <f t="shared" si="2"/>
        <v>0</v>
      </c>
      <c r="I15" s="13">
        <f t="shared" si="3"/>
        <v>0</v>
      </c>
      <c r="J15" s="1">
        <f t="shared" si="4"/>
        <v>0</v>
      </c>
      <c r="K15" s="1">
        <f t="shared" si="5"/>
        <v>0</v>
      </c>
      <c r="L15" s="14">
        <f t="shared" si="6"/>
        <v>0</v>
      </c>
    </row>
    <row r="16" spans="1:12" ht="15">
      <c r="A16" s="25" t="s">
        <v>19</v>
      </c>
      <c r="B16" s="27">
        <v>234</v>
      </c>
      <c r="C16" s="27">
        <v>100</v>
      </c>
      <c r="D16" s="27">
        <v>234</v>
      </c>
      <c r="E16" s="27">
        <v>100</v>
      </c>
      <c r="F16" s="13">
        <f t="shared" si="0"/>
        <v>0</v>
      </c>
      <c r="G16" s="29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5" t="s">
        <v>20</v>
      </c>
      <c r="B17" s="27">
        <v>5540</v>
      </c>
      <c r="C17" s="27">
        <v>1289</v>
      </c>
      <c r="D17" s="27">
        <v>5554</v>
      </c>
      <c r="E17" s="27">
        <v>1291</v>
      </c>
      <c r="F17" s="13">
        <f t="shared" si="0"/>
        <v>14</v>
      </c>
      <c r="G17" s="29">
        <f t="shared" si="1"/>
        <v>2</v>
      </c>
      <c r="H17" s="13">
        <f t="shared" si="2"/>
        <v>70</v>
      </c>
      <c r="I17" s="13">
        <f t="shared" si="3"/>
        <v>6.1</v>
      </c>
      <c r="J17" s="1">
        <f t="shared" si="4"/>
        <v>76.1</v>
      </c>
      <c r="K17" s="1">
        <f t="shared" si="5"/>
        <v>9.132</v>
      </c>
      <c r="L17" s="14">
        <f t="shared" si="6"/>
        <v>85.232</v>
      </c>
    </row>
    <row r="18" spans="1:12" ht="15">
      <c r="A18" s="25" t="s">
        <v>21</v>
      </c>
      <c r="B18" s="27">
        <v>3374</v>
      </c>
      <c r="C18" s="27">
        <v>1729</v>
      </c>
      <c r="D18" s="27">
        <v>3403</v>
      </c>
      <c r="E18" s="27">
        <v>1739</v>
      </c>
      <c r="F18" s="13">
        <f t="shared" si="0"/>
        <v>29</v>
      </c>
      <c r="G18" s="29">
        <f t="shared" si="1"/>
        <v>10</v>
      </c>
      <c r="H18" s="13">
        <f t="shared" si="2"/>
        <v>145</v>
      </c>
      <c r="I18" s="13">
        <f t="shared" si="3"/>
        <v>30.5</v>
      </c>
      <c r="J18" s="1">
        <f t="shared" si="4"/>
        <v>175.5</v>
      </c>
      <c r="K18" s="1">
        <f t="shared" si="5"/>
        <v>21.06</v>
      </c>
      <c r="L18" s="14">
        <f t="shared" si="6"/>
        <v>196.56</v>
      </c>
    </row>
    <row r="19" spans="1:12" ht="15">
      <c r="A19" s="25" t="s">
        <v>22</v>
      </c>
      <c r="B19" s="27">
        <v>4465</v>
      </c>
      <c r="C19" s="27">
        <v>2105</v>
      </c>
      <c r="D19" s="27">
        <v>4465</v>
      </c>
      <c r="E19" s="27">
        <v>2105</v>
      </c>
      <c r="F19" s="13">
        <f t="shared" si="0"/>
        <v>0</v>
      </c>
      <c r="G19" s="29">
        <f t="shared" si="1"/>
        <v>0</v>
      </c>
      <c r="H19" s="13">
        <f t="shared" si="2"/>
        <v>0</v>
      </c>
      <c r="I19" s="13">
        <f t="shared" si="3"/>
        <v>0</v>
      </c>
      <c r="J19" s="1">
        <f t="shared" si="4"/>
        <v>0</v>
      </c>
      <c r="K19" s="1">
        <f t="shared" si="5"/>
        <v>0</v>
      </c>
      <c r="L19" s="14">
        <f t="shared" si="6"/>
        <v>0</v>
      </c>
    </row>
    <row r="20" spans="1:12" ht="15">
      <c r="A20" s="25" t="s">
        <v>23</v>
      </c>
      <c r="B20" s="27">
        <v>3520</v>
      </c>
      <c r="C20" s="27">
        <v>2180</v>
      </c>
      <c r="D20" s="27">
        <v>4281</v>
      </c>
      <c r="E20" s="27">
        <v>2503</v>
      </c>
      <c r="F20" s="13">
        <f t="shared" si="0"/>
        <v>761</v>
      </c>
      <c r="G20" s="29">
        <f t="shared" si="1"/>
        <v>323</v>
      </c>
      <c r="H20" s="13">
        <f t="shared" si="2"/>
        <v>3805</v>
      </c>
      <c r="I20" s="13">
        <f t="shared" si="3"/>
        <v>985.15</v>
      </c>
      <c r="J20" s="1">
        <f t="shared" si="4"/>
        <v>4790.15</v>
      </c>
      <c r="K20" s="1">
        <f t="shared" si="5"/>
        <v>574.818</v>
      </c>
      <c r="L20" s="14">
        <f t="shared" si="6"/>
        <v>5364.968</v>
      </c>
    </row>
    <row r="21" spans="1:12" ht="15">
      <c r="A21" s="25" t="s">
        <v>24</v>
      </c>
      <c r="B21" s="27">
        <v>6934</v>
      </c>
      <c r="C21" s="27">
        <v>3317</v>
      </c>
      <c r="D21" s="27">
        <v>7469</v>
      </c>
      <c r="E21" s="27">
        <v>3623</v>
      </c>
      <c r="F21" s="13">
        <f t="shared" si="0"/>
        <v>535</v>
      </c>
      <c r="G21" s="29">
        <f t="shared" si="1"/>
        <v>306</v>
      </c>
      <c r="H21" s="13">
        <f t="shared" si="2"/>
        <v>2675</v>
      </c>
      <c r="I21" s="13">
        <f t="shared" si="3"/>
        <v>933.3</v>
      </c>
      <c r="J21" s="1">
        <f t="shared" si="4"/>
        <v>3608.3</v>
      </c>
      <c r="K21" s="1">
        <f t="shared" si="5"/>
        <v>432.996</v>
      </c>
      <c r="L21" s="14">
        <f t="shared" si="6"/>
        <v>4041.2960000000003</v>
      </c>
    </row>
    <row r="22" spans="1:12" ht="15">
      <c r="A22" s="25" t="s">
        <v>25</v>
      </c>
      <c r="B22" s="27">
        <v>2944</v>
      </c>
      <c r="C22" s="27">
        <v>1526</v>
      </c>
      <c r="D22" s="27">
        <v>3035</v>
      </c>
      <c r="E22" s="27">
        <v>1559</v>
      </c>
      <c r="F22" s="13">
        <f t="shared" si="0"/>
        <v>91</v>
      </c>
      <c r="G22" s="29">
        <f t="shared" si="1"/>
        <v>33</v>
      </c>
      <c r="H22" s="13">
        <f t="shared" si="2"/>
        <v>455</v>
      </c>
      <c r="I22" s="13">
        <f t="shared" si="3"/>
        <v>100.64999999999999</v>
      </c>
      <c r="J22" s="1">
        <f t="shared" si="4"/>
        <v>555.65</v>
      </c>
      <c r="K22" s="1">
        <f t="shared" si="5"/>
        <v>66.678</v>
      </c>
      <c r="L22" s="14">
        <f t="shared" si="6"/>
        <v>622.328</v>
      </c>
    </row>
    <row r="23" spans="1:12" ht="15">
      <c r="A23" s="25" t="s">
        <v>26</v>
      </c>
      <c r="B23" s="27">
        <v>81</v>
      </c>
      <c r="C23" s="27">
        <v>6</v>
      </c>
      <c r="D23" s="27">
        <v>81</v>
      </c>
      <c r="E23" s="27">
        <v>6</v>
      </c>
      <c r="F23" s="13">
        <f t="shared" si="0"/>
        <v>0</v>
      </c>
      <c r="G23" s="29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5" t="s">
        <v>27</v>
      </c>
      <c r="B24" s="34">
        <v>0</v>
      </c>
      <c r="C24" s="34">
        <v>0</v>
      </c>
      <c r="D24" s="34">
        <v>0</v>
      </c>
      <c r="E24" s="34">
        <v>0</v>
      </c>
      <c r="F24" s="13">
        <f t="shared" si="0"/>
        <v>0</v>
      </c>
      <c r="G24" s="29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5" t="s">
        <v>28</v>
      </c>
      <c r="B25" s="27">
        <v>2104</v>
      </c>
      <c r="C25" s="27">
        <v>418</v>
      </c>
      <c r="D25" s="27">
        <v>2135</v>
      </c>
      <c r="E25" s="27">
        <v>436</v>
      </c>
      <c r="F25" s="13">
        <f t="shared" si="0"/>
        <v>31</v>
      </c>
      <c r="G25" s="29">
        <f t="shared" si="1"/>
        <v>18</v>
      </c>
      <c r="H25" s="13">
        <f aca="true" t="shared" si="7" ref="H25:H47">F25*$D$75</f>
        <v>155</v>
      </c>
      <c r="I25" s="13">
        <f t="shared" si="3"/>
        <v>54.9</v>
      </c>
      <c r="J25" s="1">
        <f t="shared" si="4"/>
        <v>209.9</v>
      </c>
      <c r="K25" s="1">
        <f t="shared" si="5"/>
        <v>25.188</v>
      </c>
      <c r="L25" s="14">
        <f t="shared" si="6"/>
        <v>235.088</v>
      </c>
    </row>
    <row r="26" spans="1:12" ht="15">
      <c r="A26" s="25" t="s">
        <v>28</v>
      </c>
      <c r="B26" s="27">
        <v>103</v>
      </c>
      <c r="C26" s="27">
        <v>1</v>
      </c>
      <c r="D26" s="27">
        <v>103</v>
      </c>
      <c r="E26" s="27">
        <v>1</v>
      </c>
      <c r="F26" s="13">
        <f t="shared" si="0"/>
        <v>0</v>
      </c>
      <c r="G26" s="29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5" t="s">
        <v>29</v>
      </c>
      <c r="B27" s="27">
        <v>753</v>
      </c>
      <c r="C27" s="27">
        <v>398</v>
      </c>
      <c r="D27" s="27">
        <v>753</v>
      </c>
      <c r="E27" s="27">
        <v>398</v>
      </c>
      <c r="F27" s="13">
        <f t="shared" si="0"/>
        <v>0</v>
      </c>
      <c r="G27" s="29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4">
        <f t="shared" si="6"/>
        <v>0</v>
      </c>
    </row>
    <row r="28" spans="1:12" ht="15">
      <c r="A28" s="25" t="s">
        <v>30</v>
      </c>
      <c r="B28" s="27">
        <v>3779</v>
      </c>
      <c r="C28" s="27">
        <v>1230</v>
      </c>
      <c r="D28" s="27">
        <v>3880</v>
      </c>
      <c r="E28" s="27">
        <v>1272</v>
      </c>
      <c r="F28" s="13">
        <f t="shared" si="0"/>
        <v>101</v>
      </c>
      <c r="G28" s="29">
        <f t="shared" si="1"/>
        <v>42</v>
      </c>
      <c r="H28" s="13">
        <f t="shared" si="7"/>
        <v>505</v>
      </c>
      <c r="I28" s="13">
        <f t="shared" si="3"/>
        <v>128.1</v>
      </c>
      <c r="J28" s="1">
        <f t="shared" si="4"/>
        <v>633.1</v>
      </c>
      <c r="K28" s="1">
        <f t="shared" si="5"/>
        <v>75.972</v>
      </c>
      <c r="L28" s="14">
        <f>J28+K28</f>
        <v>709.072</v>
      </c>
    </row>
    <row r="29" spans="1:12" ht="15">
      <c r="A29" s="25" t="s">
        <v>31</v>
      </c>
      <c r="B29" s="27">
        <v>4171</v>
      </c>
      <c r="C29" s="27">
        <v>344</v>
      </c>
      <c r="D29" s="27">
        <v>4171</v>
      </c>
      <c r="E29" s="27">
        <v>344</v>
      </c>
      <c r="F29" s="13">
        <f t="shared" si="0"/>
        <v>0</v>
      </c>
      <c r="G29" s="29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5" t="s">
        <v>32</v>
      </c>
      <c r="B30" s="27">
        <v>743</v>
      </c>
      <c r="C30" s="27">
        <v>110</v>
      </c>
      <c r="D30" s="27">
        <v>747</v>
      </c>
      <c r="E30" s="27">
        <v>111</v>
      </c>
      <c r="F30" s="13">
        <f t="shared" si="0"/>
        <v>4</v>
      </c>
      <c r="G30" s="29">
        <f t="shared" si="1"/>
        <v>1</v>
      </c>
      <c r="H30" s="13">
        <f t="shared" si="7"/>
        <v>20</v>
      </c>
      <c r="I30" s="13">
        <f t="shared" si="3"/>
        <v>3.05</v>
      </c>
      <c r="J30" s="1">
        <f t="shared" si="4"/>
        <v>23.05</v>
      </c>
      <c r="K30" s="1">
        <f t="shared" si="5"/>
        <v>2.766</v>
      </c>
      <c r="L30" s="14">
        <f t="shared" si="6"/>
        <v>25.816000000000003</v>
      </c>
    </row>
    <row r="31" spans="1:12" ht="15">
      <c r="A31" s="25" t="s">
        <v>33</v>
      </c>
      <c r="B31" s="27">
        <v>241</v>
      </c>
      <c r="C31" s="27">
        <v>67</v>
      </c>
      <c r="D31" s="27">
        <v>241</v>
      </c>
      <c r="E31" s="27">
        <v>67</v>
      </c>
      <c r="F31" s="13">
        <f t="shared" si="0"/>
        <v>0</v>
      </c>
      <c r="G31" s="29">
        <f t="shared" si="1"/>
        <v>0</v>
      </c>
      <c r="H31" s="13">
        <f t="shared" si="7"/>
        <v>0</v>
      </c>
      <c r="I31" s="13">
        <f t="shared" si="3"/>
        <v>0</v>
      </c>
      <c r="J31" s="1">
        <f t="shared" si="4"/>
        <v>0</v>
      </c>
      <c r="K31" s="1">
        <f t="shared" si="5"/>
        <v>0</v>
      </c>
      <c r="L31" s="14">
        <f>J31+K31</f>
        <v>0</v>
      </c>
    </row>
    <row r="32" spans="1:12" ht="15">
      <c r="A32" s="25" t="s">
        <v>34</v>
      </c>
      <c r="B32" s="27">
        <v>5944</v>
      </c>
      <c r="C32" s="27">
        <v>2566</v>
      </c>
      <c r="D32" s="27">
        <v>5946</v>
      </c>
      <c r="E32" s="27">
        <v>2567</v>
      </c>
      <c r="F32" s="13">
        <f t="shared" si="0"/>
        <v>2</v>
      </c>
      <c r="G32" s="29">
        <f t="shared" si="1"/>
        <v>1</v>
      </c>
      <c r="H32" s="13">
        <f t="shared" si="7"/>
        <v>10</v>
      </c>
      <c r="I32" s="13">
        <f t="shared" si="3"/>
        <v>3.05</v>
      </c>
      <c r="J32" s="1">
        <f t="shared" si="4"/>
        <v>13.05</v>
      </c>
      <c r="K32" s="1">
        <f t="shared" si="5"/>
        <v>1.566</v>
      </c>
      <c r="L32" s="14">
        <f t="shared" si="6"/>
        <v>14.616000000000001</v>
      </c>
    </row>
    <row r="33" spans="1:12" ht="15">
      <c r="A33" s="25" t="s">
        <v>35</v>
      </c>
      <c r="B33" s="27">
        <v>16966</v>
      </c>
      <c r="C33" s="27">
        <v>7522</v>
      </c>
      <c r="D33" s="27">
        <v>17012</v>
      </c>
      <c r="E33" s="27">
        <v>7544</v>
      </c>
      <c r="F33" s="13">
        <f t="shared" si="0"/>
        <v>46</v>
      </c>
      <c r="G33" s="29">
        <f t="shared" si="1"/>
        <v>22</v>
      </c>
      <c r="H33" s="13">
        <f t="shared" si="7"/>
        <v>230</v>
      </c>
      <c r="I33" s="13">
        <f t="shared" si="3"/>
        <v>67.1</v>
      </c>
      <c r="J33" s="1">
        <f t="shared" si="4"/>
        <v>297.1</v>
      </c>
      <c r="K33" s="1">
        <f t="shared" si="5"/>
        <v>35.652</v>
      </c>
      <c r="L33" s="14">
        <f t="shared" si="6"/>
        <v>332.752</v>
      </c>
    </row>
    <row r="34" spans="1:12" ht="15">
      <c r="A34" s="25" t="s">
        <v>78</v>
      </c>
      <c r="B34" s="27">
        <v>165</v>
      </c>
      <c r="C34" s="27">
        <v>256</v>
      </c>
      <c r="D34" s="27">
        <v>165</v>
      </c>
      <c r="E34" s="27">
        <v>256</v>
      </c>
      <c r="F34" s="13">
        <f t="shared" si="0"/>
        <v>0</v>
      </c>
      <c r="G34" s="29">
        <f t="shared" si="1"/>
        <v>0</v>
      </c>
      <c r="H34" s="13">
        <f t="shared" si="7"/>
        <v>0</v>
      </c>
      <c r="I34" s="13">
        <f t="shared" si="3"/>
        <v>0</v>
      </c>
      <c r="J34" s="1">
        <f t="shared" si="4"/>
        <v>0</v>
      </c>
      <c r="K34" s="1">
        <f t="shared" si="5"/>
        <v>0</v>
      </c>
      <c r="L34" s="14">
        <f t="shared" si="6"/>
        <v>0</v>
      </c>
    </row>
    <row r="35" spans="1:12" ht="15">
      <c r="A35" s="25" t="s">
        <v>36</v>
      </c>
      <c r="B35" s="27">
        <v>5015</v>
      </c>
      <c r="C35" s="27">
        <v>1867</v>
      </c>
      <c r="D35" s="27">
        <v>5375</v>
      </c>
      <c r="E35" s="27">
        <v>2040</v>
      </c>
      <c r="F35" s="13">
        <f t="shared" si="0"/>
        <v>360</v>
      </c>
      <c r="G35" s="29">
        <f t="shared" si="1"/>
        <v>173</v>
      </c>
      <c r="H35" s="13">
        <f t="shared" si="7"/>
        <v>1800</v>
      </c>
      <c r="I35" s="13">
        <f t="shared" si="3"/>
        <v>527.65</v>
      </c>
      <c r="J35" s="1">
        <f>H35+I35</f>
        <v>2327.65</v>
      </c>
      <c r="K35" s="1">
        <f t="shared" si="5"/>
        <v>279.318</v>
      </c>
      <c r="L35" s="14">
        <f>J35+K35</f>
        <v>2606.968</v>
      </c>
    </row>
    <row r="36" spans="1:12" ht="15">
      <c r="A36" s="25" t="s">
        <v>37</v>
      </c>
      <c r="B36" s="27">
        <v>1998</v>
      </c>
      <c r="C36" s="27">
        <v>1004</v>
      </c>
      <c r="D36" s="27">
        <v>1998</v>
      </c>
      <c r="E36" s="27">
        <v>1004</v>
      </c>
      <c r="F36" s="13">
        <f t="shared" si="0"/>
        <v>0</v>
      </c>
      <c r="G36" s="29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5" t="s">
        <v>38</v>
      </c>
      <c r="B37" s="27">
        <v>1655</v>
      </c>
      <c r="C37" s="27">
        <v>443</v>
      </c>
      <c r="D37" s="27">
        <v>1655</v>
      </c>
      <c r="E37" s="27">
        <v>443</v>
      </c>
      <c r="F37" s="13">
        <f t="shared" si="0"/>
        <v>0</v>
      </c>
      <c r="G37" s="29">
        <f t="shared" si="1"/>
        <v>0</v>
      </c>
      <c r="H37" s="13">
        <f t="shared" si="7"/>
        <v>0</v>
      </c>
      <c r="I37" s="13">
        <f aca="true" t="shared" si="8" ref="I37:I47">G37*$E$75</f>
        <v>0</v>
      </c>
      <c r="J37" s="1">
        <f t="shared" si="4"/>
        <v>0</v>
      </c>
      <c r="K37" s="1">
        <f aca="true" t="shared" si="9" ref="K37:K69">J37*$K$2</f>
        <v>0</v>
      </c>
      <c r="L37" s="14">
        <f t="shared" si="6"/>
        <v>0</v>
      </c>
    </row>
    <row r="38" spans="1:12" ht="15">
      <c r="A38" s="25" t="s">
        <v>39</v>
      </c>
      <c r="B38" s="27">
        <v>1622</v>
      </c>
      <c r="C38" s="27">
        <v>712</v>
      </c>
      <c r="D38" s="27">
        <v>2263</v>
      </c>
      <c r="E38" s="27">
        <v>985</v>
      </c>
      <c r="F38" s="13">
        <f t="shared" si="0"/>
        <v>641</v>
      </c>
      <c r="G38" s="29">
        <f t="shared" si="1"/>
        <v>273</v>
      </c>
      <c r="H38" s="13">
        <f t="shared" si="7"/>
        <v>3205</v>
      </c>
      <c r="I38" s="13">
        <f t="shared" si="8"/>
        <v>832.65</v>
      </c>
      <c r="J38" s="1">
        <f t="shared" si="4"/>
        <v>4037.65</v>
      </c>
      <c r="K38" s="1">
        <f t="shared" si="9"/>
        <v>484.518</v>
      </c>
      <c r="L38" s="14">
        <f t="shared" si="6"/>
        <v>4522.168</v>
      </c>
    </row>
    <row r="39" spans="1:12" ht="15">
      <c r="A39" s="25" t="s">
        <v>40</v>
      </c>
      <c r="B39" s="27">
        <v>19805</v>
      </c>
      <c r="C39" s="27">
        <v>6112</v>
      </c>
      <c r="D39" s="27">
        <v>20549</v>
      </c>
      <c r="E39" s="27">
        <v>6499</v>
      </c>
      <c r="F39" s="13">
        <f t="shared" si="0"/>
        <v>744</v>
      </c>
      <c r="G39" s="29">
        <f t="shared" si="1"/>
        <v>387</v>
      </c>
      <c r="H39" s="13">
        <f t="shared" si="7"/>
        <v>3720</v>
      </c>
      <c r="I39" s="13">
        <f t="shared" si="8"/>
        <v>1180.35</v>
      </c>
      <c r="J39" s="1">
        <f t="shared" si="4"/>
        <v>4900.35</v>
      </c>
      <c r="K39" s="1">
        <f t="shared" si="9"/>
        <v>588.042</v>
      </c>
      <c r="L39" s="14">
        <f t="shared" si="6"/>
        <v>5488.392000000001</v>
      </c>
    </row>
    <row r="40" spans="1:12" ht="15">
      <c r="A40" s="25" t="s">
        <v>41</v>
      </c>
      <c r="B40" s="27">
        <v>9561</v>
      </c>
      <c r="C40" s="27">
        <v>3093</v>
      </c>
      <c r="D40" s="27">
        <v>9641</v>
      </c>
      <c r="E40" s="27">
        <v>3134</v>
      </c>
      <c r="F40" s="13">
        <f t="shared" si="0"/>
        <v>80</v>
      </c>
      <c r="G40" s="29">
        <f t="shared" si="1"/>
        <v>41</v>
      </c>
      <c r="H40" s="13">
        <f t="shared" si="7"/>
        <v>400</v>
      </c>
      <c r="I40" s="13">
        <f t="shared" si="8"/>
        <v>125.05</v>
      </c>
      <c r="J40" s="1">
        <f t="shared" si="4"/>
        <v>525.05</v>
      </c>
      <c r="K40" s="1">
        <f t="shared" si="9"/>
        <v>63.00599999999999</v>
      </c>
      <c r="L40" s="14">
        <f t="shared" si="6"/>
        <v>588.0559999999999</v>
      </c>
    </row>
    <row r="41" spans="1:12" ht="15">
      <c r="A41" s="25" t="s">
        <v>42</v>
      </c>
      <c r="B41" s="27">
        <v>3557</v>
      </c>
      <c r="C41" s="27">
        <v>902</v>
      </c>
      <c r="D41" s="27">
        <v>3557</v>
      </c>
      <c r="E41" s="27">
        <v>902</v>
      </c>
      <c r="F41" s="13">
        <f t="shared" si="0"/>
        <v>0</v>
      </c>
      <c r="G41" s="29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4">
        <f t="shared" si="6"/>
        <v>0</v>
      </c>
    </row>
    <row r="42" spans="1:12" ht="15">
      <c r="A42" s="25" t="s">
        <v>43</v>
      </c>
      <c r="B42" s="27">
        <v>4426</v>
      </c>
      <c r="C42" s="27">
        <v>1513</v>
      </c>
      <c r="D42" s="27">
        <v>4426</v>
      </c>
      <c r="E42" s="27">
        <v>1513</v>
      </c>
      <c r="F42" s="13">
        <f t="shared" si="0"/>
        <v>0</v>
      </c>
      <c r="G42" s="29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4">
        <f t="shared" si="6"/>
        <v>0</v>
      </c>
    </row>
    <row r="43" spans="1:12" ht="15">
      <c r="A43" s="25" t="s">
        <v>44</v>
      </c>
      <c r="B43" s="27">
        <v>9708</v>
      </c>
      <c r="C43" s="27">
        <v>5252</v>
      </c>
      <c r="D43" s="27">
        <v>10269</v>
      </c>
      <c r="E43" s="27">
        <v>5579</v>
      </c>
      <c r="F43" s="13">
        <f t="shared" si="0"/>
        <v>561</v>
      </c>
      <c r="G43" s="29">
        <f t="shared" si="1"/>
        <v>327</v>
      </c>
      <c r="H43" s="13">
        <f t="shared" si="7"/>
        <v>2805</v>
      </c>
      <c r="I43" s="13">
        <f t="shared" si="8"/>
        <v>997.3499999999999</v>
      </c>
      <c r="J43" s="1">
        <f t="shared" si="4"/>
        <v>3802.35</v>
      </c>
      <c r="K43" s="1">
        <f t="shared" si="9"/>
        <v>456.282</v>
      </c>
      <c r="L43" s="14">
        <f t="shared" si="6"/>
        <v>4258.632</v>
      </c>
    </row>
    <row r="44" spans="1:12" ht="15">
      <c r="A44" s="25" t="s">
        <v>45</v>
      </c>
      <c r="B44" s="27">
        <v>1420</v>
      </c>
      <c r="C44" s="27">
        <v>529</v>
      </c>
      <c r="D44" s="27">
        <v>1444</v>
      </c>
      <c r="E44" s="27">
        <v>534</v>
      </c>
      <c r="F44" s="13">
        <f t="shared" si="0"/>
        <v>24</v>
      </c>
      <c r="G44" s="29">
        <f t="shared" si="1"/>
        <v>5</v>
      </c>
      <c r="H44" s="13">
        <f t="shared" si="7"/>
        <v>120</v>
      </c>
      <c r="I44" s="13">
        <f t="shared" si="8"/>
        <v>15.25</v>
      </c>
      <c r="J44" s="1">
        <f t="shared" si="4"/>
        <v>135.25</v>
      </c>
      <c r="K44" s="1">
        <f t="shared" si="9"/>
        <v>16.23</v>
      </c>
      <c r="L44" s="14">
        <f t="shared" si="6"/>
        <v>151.48</v>
      </c>
    </row>
    <row r="45" spans="1:12" ht="15">
      <c r="A45" s="25" t="s">
        <v>46</v>
      </c>
      <c r="B45" s="27">
        <v>4168</v>
      </c>
      <c r="C45" s="27">
        <v>1762</v>
      </c>
      <c r="D45" s="27">
        <v>4402</v>
      </c>
      <c r="E45" s="27">
        <v>1842</v>
      </c>
      <c r="F45" s="13">
        <f t="shared" si="0"/>
        <v>234</v>
      </c>
      <c r="G45" s="29">
        <f t="shared" si="1"/>
        <v>80</v>
      </c>
      <c r="H45" s="13">
        <f t="shared" si="7"/>
        <v>1170</v>
      </c>
      <c r="I45" s="13">
        <f t="shared" si="8"/>
        <v>244</v>
      </c>
      <c r="J45" s="1">
        <f t="shared" si="4"/>
        <v>1414</v>
      </c>
      <c r="K45" s="1">
        <f t="shared" si="9"/>
        <v>169.68</v>
      </c>
      <c r="L45" s="14">
        <f t="shared" si="6"/>
        <v>1583.68</v>
      </c>
    </row>
    <row r="46" spans="1:12" ht="15">
      <c r="A46" s="25" t="s">
        <v>47</v>
      </c>
      <c r="B46" s="27">
        <v>13</v>
      </c>
      <c r="C46" s="27">
        <v>10</v>
      </c>
      <c r="D46" s="27">
        <v>13</v>
      </c>
      <c r="E46" s="27">
        <v>10</v>
      </c>
      <c r="F46" s="13">
        <f t="shared" si="0"/>
        <v>0</v>
      </c>
      <c r="G46" s="29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5" t="s">
        <v>48</v>
      </c>
      <c r="B47" s="27">
        <v>17214</v>
      </c>
      <c r="C47" s="27">
        <v>6786</v>
      </c>
      <c r="D47" s="27">
        <v>17577</v>
      </c>
      <c r="E47" s="27">
        <v>7007</v>
      </c>
      <c r="F47" s="13">
        <f t="shared" si="0"/>
        <v>363</v>
      </c>
      <c r="G47" s="29">
        <f t="shared" si="1"/>
        <v>221</v>
      </c>
      <c r="H47" s="13">
        <f t="shared" si="7"/>
        <v>1815</v>
      </c>
      <c r="I47" s="13">
        <f t="shared" si="8"/>
        <v>674.05</v>
      </c>
      <c r="J47" s="1">
        <f t="shared" si="4"/>
        <v>2489.05</v>
      </c>
      <c r="K47" s="1">
        <f t="shared" si="9"/>
        <v>298.68600000000004</v>
      </c>
      <c r="L47" s="14">
        <f t="shared" si="6"/>
        <v>2787.7360000000003</v>
      </c>
    </row>
    <row r="48" spans="1:12" ht="15">
      <c r="A48" s="25" t="s">
        <v>49</v>
      </c>
      <c r="B48" s="27">
        <v>78</v>
      </c>
      <c r="C48" s="27">
        <v>38</v>
      </c>
      <c r="D48" s="27">
        <v>78</v>
      </c>
      <c r="E48" s="27">
        <v>38</v>
      </c>
      <c r="F48" s="13">
        <f>D48-B48</f>
        <v>0</v>
      </c>
      <c r="G48" s="29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5" t="s">
        <v>49</v>
      </c>
      <c r="B49" s="27">
        <v>793</v>
      </c>
      <c r="C49" s="27">
        <v>233</v>
      </c>
      <c r="D49" s="27">
        <v>793</v>
      </c>
      <c r="E49" s="27">
        <v>233</v>
      </c>
      <c r="F49" s="13">
        <f>D49-B49</f>
        <v>0</v>
      </c>
      <c r="G49" s="29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5" t="s">
        <v>50</v>
      </c>
      <c r="B50" s="27">
        <v>2505</v>
      </c>
      <c r="C50" s="27">
        <v>1607</v>
      </c>
      <c r="D50" s="27">
        <v>2543</v>
      </c>
      <c r="E50" s="27">
        <v>1618</v>
      </c>
      <c r="F50" s="13">
        <f>D50-B50</f>
        <v>38</v>
      </c>
      <c r="G50" s="29">
        <f t="shared" si="1"/>
        <v>11</v>
      </c>
      <c r="H50" s="13">
        <f>F50*$D$75</f>
        <v>190</v>
      </c>
      <c r="I50" s="13">
        <f t="shared" si="10"/>
        <v>33.55</v>
      </c>
      <c r="J50" s="1">
        <f t="shared" si="4"/>
        <v>223.55</v>
      </c>
      <c r="K50" s="1">
        <f t="shared" si="9"/>
        <v>26.826</v>
      </c>
      <c r="L50" s="14">
        <f t="shared" si="6"/>
        <v>250.376</v>
      </c>
    </row>
    <row r="51" spans="1:12" ht="15">
      <c r="A51" s="26" t="s">
        <v>51</v>
      </c>
      <c r="B51" s="27">
        <v>440</v>
      </c>
      <c r="C51" s="27">
        <v>155</v>
      </c>
      <c r="D51" s="27">
        <v>440</v>
      </c>
      <c r="E51" s="27">
        <v>155</v>
      </c>
      <c r="F51" s="13">
        <f t="shared" si="0"/>
        <v>0</v>
      </c>
      <c r="G51" s="29">
        <f t="shared" si="1"/>
        <v>0</v>
      </c>
      <c r="H51" s="13">
        <f>F51*$D$75</f>
        <v>0</v>
      </c>
      <c r="I51" s="13">
        <f t="shared" si="10"/>
        <v>0</v>
      </c>
      <c r="J51" s="1">
        <f>H51+I51</f>
        <v>0</v>
      </c>
      <c r="K51" s="1">
        <f t="shared" si="9"/>
        <v>0</v>
      </c>
      <c r="L51" s="14">
        <f t="shared" si="6"/>
        <v>0</v>
      </c>
    </row>
    <row r="52" spans="1:12" ht="15">
      <c r="A52" s="26" t="s">
        <v>52</v>
      </c>
      <c r="B52" s="27">
        <v>2313</v>
      </c>
      <c r="C52" s="27">
        <v>1207</v>
      </c>
      <c r="D52" s="27">
        <v>2313</v>
      </c>
      <c r="E52" s="27">
        <v>1207</v>
      </c>
      <c r="F52" s="13">
        <f t="shared" si="0"/>
        <v>0</v>
      </c>
      <c r="G52" s="29">
        <f t="shared" si="1"/>
        <v>0</v>
      </c>
      <c r="H52" s="13">
        <f>F52*$D$75</f>
        <v>0</v>
      </c>
      <c r="I52" s="13">
        <f t="shared" si="10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25" t="s">
        <v>53</v>
      </c>
      <c r="B53" s="27">
        <v>147</v>
      </c>
      <c r="C53" s="27">
        <v>41</v>
      </c>
      <c r="D53" s="27">
        <v>148</v>
      </c>
      <c r="E53" s="27">
        <v>41</v>
      </c>
      <c r="F53" s="13">
        <f t="shared" si="0"/>
        <v>1</v>
      </c>
      <c r="G53" s="29">
        <f t="shared" si="1"/>
        <v>0</v>
      </c>
      <c r="H53" s="13">
        <f aca="true" t="shared" si="11" ref="H53:H58">F53*$D$75</f>
        <v>5</v>
      </c>
      <c r="I53" s="13">
        <f t="shared" si="10"/>
        <v>0</v>
      </c>
      <c r="J53" s="1">
        <f aca="true" t="shared" si="12" ref="J53:J58">H53+I53</f>
        <v>5</v>
      </c>
      <c r="K53" s="1">
        <f t="shared" si="9"/>
        <v>0.6</v>
      </c>
      <c r="L53" s="14">
        <f t="shared" si="6"/>
        <v>5.6</v>
      </c>
    </row>
    <row r="54" spans="1:12" ht="15">
      <c r="A54" s="25" t="s">
        <v>54</v>
      </c>
      <c r="B54" s="27">
        <v>2091</v>
      </c>
      <c r="C54" s="27">
        <v>807</v>
      </c>
      <c r="D54" s="27">
        <v>2091</v>
      </c>
      <c r="E54" s="27">
        <v>807</v>
      </c>
      <c r="F54" s="13">
        <f t="shared" si="0"/>
        <v>0</v>
      </c>
      <c r="G54" s="29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5" t="s">
        <v>55</v>
      </c>
      <c r="B55" s="27">
        <v>11381</v>
      </c>
      <c r="C55" s="27">
        <v>4686</v>
      </c>
      <c r="D55" s="27">
        <v>11382</v>
      </c>
      <c r="E55" s="27">
        <v>4686</v>
      </c>
      <c r="F55" s="13">
        <f t="shared" si="0"/>
        <v>1</v>
      </c>
      <c r="G55" s="29">
        <f t="shared" si="1"/>
        <v>0</v>
      </c>
      <c r="H55" s="13">
        <f t="shared" si="11"/>
        <v>5</v>
      </c>
      <c r="I55" s="13">
        <f t="shared" si="10"/>
        <v>0</v>
      </c>
      <c r="J55" s="1">
        <f t="shared" si="12"/>
        <v>5</v>
      </c>
      <c r="K55" s="1">
        <f t="shared" si="9"/>
        <v>0.6</v>
      </c>
      <c r="L55" s="14">
        <f t="shared" si="6"/>
        <v>5.6</v>
      </c>
    </row>
    <row r="56" spans="1:12" ht="15">
      <c r="A56" s="25" t="s">
        <v>56</v>
      </c>
      <c r="B56" s="27">
        <v>10946</v>
      </c>
      <c r="C56" s="27">
        <v>4924</v>
      </c>
      <c r="D56" s="27">
        <v>11316</v>
      </c>
      <c r="E56" s="27">
        <v>5045</v>
      </c>
      <c r="F56" s="13">
        <f t="shared" si="0"/>
        <v>370</v>
      </c>
      <c r="G56" s="29">
        <f t="shared" si="1"/>
        <v>121</v>
      </c>
      <c r="H56" s="13">
        <f t="shared" si="11"/>
        <v>1850</v>
      </c>
      <c r="I56" s="13">
        <f t="shared" si="10"/>
        <v>369.04999999999995</v>
      </c>
      <c r="J56" s="1">
        <f t="shared" si="12"/>
        <v>2219.05</v>
      </c>
      <c r="K56" s="1">
        <f t="shared" si="9"/>
        <v>266.286</v>
      </c>
      <c r="L56" s="14">
        <f t="shared" si="6"/>
        <v>2485.3360000000002</v>
      </c>
    </row>
    <row r="57" spans="1:12" ht="15">
      <c r="A57" s="25" t="s">
        <v>57</v>
      </c>
      <c r="B57" s="27">
        <v>197</v>
      </c>
      <c r="C57" s="27">
        <v>56</v>
      </c>
      <c r="D57" s="27">
        <v>197</v>
      </c>
      <c r="E57" s="27">
        <v>56</v>
      </c>
      <c r="F57" s="13">
        <f t="shared" si="0"/>
        <v>0</v>
      </c>
      <c r="G57" s="29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5" t="s">
        <v>58</v>
      </c>
      <c r="B58" s="27">
        <v>706</v>
      </c>
      <c r="C58" s="27">
        <v>348</v>
      </c>
      <c r="D58" s="27">
        <v>706</v>
      </c>
      <c r="E58" s="27">
        <v>348</v>
      </c>
      <c r="F58" s="13">
        <f t="shared" si="0"/>
        <v>0</v>
      </c>
      <c r="G58" s="29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5" t="s">
        <v>59</v>
      </c>
      <c r="B59" s="27">
        <v>13106</v>
      </c>
      <c r="C59" s="27">
        <v>4128</v>
      </c>
      <c r="D59" s="27">
        <v>13106</v>
      </c>
      <c r="E59" s="27">
        <v>4128</v>
      </c>
      <c r="F59" s="13">
        <f t="shared" si="0"/>
        <v>0</v>
      </c>
      <c r="G59" s="29">
        <f t="shared" si="1"/>
        <v>0</v>
      </c>
      <c r="H59" s="13">
        <f aca="true" t="shared" si="13" ref="H59:H68">F59*$D$75</f>
        <v>0</v>
      </c>
      <c r="I59" s="13">
        <f t="shared" si="10"/>
        <v>0</v>
      </c>
      <c r="J59" s="1">
        <f t="shared" si="4"/>
        <v>0</v>
      </c>
      <c r="K59" s="1">
        <f t="shared" si="9"/>
        <v>0</v>
      </c>
      <c r="L59" s="14">
        <f>J59+K59</f>
        <v>0</v>
      </c>
    </row>
    <row r="60" spans="1:12" ht="15">
      <c r="A60" s="25" t="s">
        <v>60</v>
      </c>
      <c r="B60" s="27">
        <v>4945</v>
      </c>
      <c r="C60" s="27">
        <v>1963</v>
      </c>
      <c r="D60" s="27">
        <v>5095</v>
      </c>
      <c r="E60" s="27">
        <v>2032</v>
      </c>
      <c r="F60" s="13">
        <f>D60-B60</f>
        <v>150</v>
      </c>
      <c r="G60" s="29">
        <f t="shared" si="1"/>
        <v>69</v>
      </c>
      <c r="H60" s="13">
        <f t="shared" si="13"/>
        <v>750</v>
      </c>
      <c r="I60" s="13">
        <f t="shared" si="10"/>
        <v>210.45</v>
      </c>
      <c r="J60" s="1">
        <f t="shared" si="4"/>
        <v>960.45</v>
      </c>
      <c r="K60" s="1">
        <f t="shared" si="9"/>
        <v>115.254</v>
      </c>
      <c r="L60" s="14">
        <f t="shared" si="6"/>
        <v>1075.704</v>
      </c>
    </row>
    <row r="61" spans="1:12" ht="15">
      <c r="A61" s="25" t="s">
        <v>61</v>
      </c>
      <c r="B61" s="27">
        <v>16913</v>
      </c>
      <c r="C61" s="27">
        <v>6001</v>
      </c>
      <c r="D61" s="27">
        <v>17268</v>
      </c>
      <c r="E61" s="27">
        <v>6193</v>
      </c>
      <c r="F61" s="13">
        <f t="shared" si="0"/>
        <v>355</v>
      </c>
      <c r="G61" s="29">
        <f t="shared" si="1"/>
        <v>192</v>
      </c>
      <c r="H61" s="13">
        <f t="shared" si="13"/>
        <v>1775</v>
      </c>
      <c r="I61" s="13">
        <f t="shared" si="10"/>
        <v>585.5999999999999</v>
      </c>
      <c r="J61" s="1">
        <f t="shared" si="4"/>
        <v>2360.6</v>
      </c>
      <c r="K61" s="1">
        <f t="shared" si="9"/>
        <v>283.272</v>
      </c>
      <c r="L61" s="14">
        <f t="shared" si="6"/>
        <v>2643.872</v>
      </c>
    </row>
    <row r="62" spans="1:12" ht="15">
      <c r="A62" s="25" t="s">
        <v>62</v>
      </c>
      <c r="B62" s="27">
        <v>471</v>
      </c>
      <c r="C62" s="27">
        <v>185</v>
      </c>
      <c r="D62" s="27">
        <v>471</v>
      </c>
      <c r="E62" s="27">
        <v>185</v>
      </c>
      <c r="F62" s="13">
        <f t="shared" si="0"/>
        <v>0</v>
      </c>
      <c r="G62" s="29">
        <f t="shared" si="1"/>
        <v>0</v>
      </c>
      <c r="H62" s="13">
        <f t="shared" si="13"/>
        <v>0</v>
      </c>
      <c r="I62" s="13">
        <f t="shared" si="10"/>
        <v>0</v>
      </c>
      <c r="J62" s="1">
        <f t="shared" si="4"/>
        <v>0</v>
      </c>
      <c r="K62" s="1">
        <f t="shared" si="9"/>
        <v>0</v>
      </c>
      <c r="L62" s="14">
        <f t="shared" si="6"/>
        <v>0</v>
      </c>
    </row>
    <row r="63" spans="1:12" ht="15">
      <c r="A63" s="25" t="s">
        <v>63</v>
      </c>
      <c r="B63" s="27">
        <v>135</v>
      </c>
      <c r="C63" s="27">
        <v>52</v>
      </c>
      <c r="D63" s="27">
        <v>135</v>
      </c>
      <c r="E63" s="27">
        <v>52</v>
      </c>
      <c r="F63" s="13">
        <f t="shared" si="0"/>
        <v>0</v>
      </c>
      <c r="G63" s="29">
        <f t="shared" si="1"/>
        <v>0</v>
      </c>
      <c r="H63" s="13">
        <f t="shared" si="13"/>
        <v>0</v>
      </c>
      <c r="I63" s="13">
        <f t="shared" si="10"/>
        <v>0</v>
      </c>
      <c r="J63" s="1">
        <f t="shared" si="4"/>
        <v>0</v>
      </c>
      <c r="K63" s="1">
        <f t="shared" si="9"/>
        <v>0</v>
      </c>
      <c r="L63" s="14">
        <f t="shared" si="6"/>
        <v>0</v>
      </c>
    </row>
    <row r="64" spans="1:12" ht="15">
      <c r="A64" s="25" t="s">
        <v>64</v>
      </c>
      <c r="B64" s="27">
        <v>97</v>
      </c>
      <c r="C64" s="27">
        <v>38</v>
      </c>
      <c r="D64" s="27">
        <v>98</v>
      </c>
      <c r="E64" s="27">
        <v>38</v>
      </c>
      <c r="F64" s="13">
        <f t="shared" si="0"/>
        <v>1</v>
      </c>
      <c r="G64" s="29">
        <f t="shared" si="1"/>
        <v>0</v>
      </c>
      <c r="H64" s="13">
        <f t="shared" si="13"/>
        <v>5</v>
      </c>
      <c r="I64" s="13">
        <f t="shared" si="10"/>
        <v>0</v>
      </c>
      <c r="J64" s="1">
        <f t="shared" si="4"/>
        <v>5</v>
      </c>
      <c r="K64" s="1">
        <f t="shared" si="9"/>
        <v>0.6</v>
      </c>
      <c r="L64" s="14">
        <f t="shared" si="6"/>
        <v>5.6</v>
      </c>
    </row>
    <row r="65" spans="1:12" ht="15">
      <c r="A65" s="25" t="s">
        <v>65</v>
      </c>
      <c r="B65" s="27">
        <v>1019</v>
      </c>
      <c r="C65" s="27">
        <v>480</v>
      </c>
      <c r="D65" s="27">
        <v>1020</v>
      </c>
      <c r="E65" s="27">
        <v>481</v>
      </c>
      <c r="F65" s="13">
        <f t="shared" si="0"/>
        <v>1</v>
      </c>
      <c r="G65" s="29">
        <f t="shared" si="1"/>
        <v>1</v>
      </c>
      <c r="H65" s="13">
        <f t="shared" si="13"/>
        <v>5</v>
      </c>
      <c r="I65" s="13">
        <f t="shared" si="10"/>
        <v>3.05</v>
      </c>
      <c r="J65" s="1">
        <f t="shared" si="4"/>
        <v>8.05</v>
      </c>
      <c r="K65" s="1">
        <f t="shared" si="9"/>
        <v>0.9660000000000001</v>
      </c>
      <c r="L65" s="14">
        <f t="shared" si="6"/>
        <v>9.016</v>
      </c>
    </row>
    <row r="66" spans="1:12" ht="15">
      <c r="A66" s="25" t="s">
        <v>66</v>
      </c>
      <c r="B66" s="27">
        <v>1254</v>
      </c>
      <c r="C66" s="27">
        <v>501</v>
      </c>
      <c r="D66" s="27">
        <v>1257</v>
      </c>
      <c r="E66" s="27">
        <v>501</v>
      </c>
      <c r="F66" s="13">
        <f t="shared" si="0"/>
        <v>3</v>
      </c>
      <c r="G66" s="29">
        <f t="shared" si="1"/>
        <v>0</v>
      </c>
      <c r="H66" s="13">
        <f t="shared" si="13"/>
        <v>15</v>
      </c>
      <c r="I66" s="13">
        <f t="shared" si="10"/>
        <v>0</v>
      </c>
      <c r="J66" s="1">
        <f t="shared" si="4"/>
        <v>15</v>
      </c>
      <c r="K66" s="1">
        <f t="shared" si="9"/>
        <v>1.7999999999999998</v>
      </c>
      <c r="L66" s="14">
        <f t="shared" si="6"/>
        <v>16.8</v>
      </c>
    </row>
    <row r="67" spans="1:12" ht="15">
      <c r="A67" s="25" t="s">
        <v>77</v>
      </c>
      <c r="B67" s="27">
        <v>33216</v>
      </c>
      <c r="C67" s="27">
        <v>15681</v>
      </c>
      <c r="D67" s="27">
        <v>34173</v>
      </c>
      <c r="E67" s="27">
        <v>16268</v>
      </c>
      <c r="F67" s="13">
        <f t="shared" si="0"/>
        <v>957</v>
      </c>
      <c r="G67" s="29">
        <f t="shared" si="1"/>
        <v>587</v>
      </c>
      <c r="H67" s="13">
        <f t="shared" si="13"/>
        <v>4785</v>
      </c>
      <c r="I67" s="13">
        <f t="shared" si="10"/>
        <v>1790.35</v>
      </c>
      <c r="J67" s="1">
        <f t="shared" si="4"/>
        <v>6575.35</v>
      </c>
      <c r="K67" s="1">
        <f t="shared" si="9"/>
        <v>789.042</v>
      </c>
      <c r="L67" s="14">
        <f t="shared" si="6"/>
        <v>7364.392000000001</v>
      </c>
    </row>
    <row r="68" spans="1:15" ht="15">
      <c r="A68" s="25" t="s">
        <v>68</v>
      </c>
      <c r="B68" s="27">
        <v>14908</v>
      </c>
      <c r="C68" s="27">
        <v>2019</v>
      </c>
      <c r="D68" s="27">
        <v>15072</v>
      </c>
      <c r="E68" s="27">
        <v>2038</v>
      </c>
      <c r="F68" s="15">
        <f t="shared" si="0"/>
        <v>164</v>
      </c>
      <c r="G68" s="36">
        <f t="shared" si="1"/>
        <v>19</v>
      </c>
      <c r="H68" s="13">
        <f t="shared" si="13"/>
        <v>820</v>
      </c>
      <c r="I68" s="13">
        <f aca="true" t="shared" si="14" ref="I68:I73">G68*$E$75</f>
        <v>57.949999999999996</v>
      </c>
      <c r="J68" s="1">
        <f>H68+I68</f>
        <v>877.95</v>
      </c>
      <c r="K68" s="1">
        <f t="shared" si="9"/>
        <v>105.354</v>
      </c>
      <c r="L68" s="14">
        <f aca="true" t="shared" si="15" ref="L68:L74">J68+K68</f>
        <v>983.3040000000001</v>
      </c>
      <c r="O68" s="6"/>
    </row>
    <row r="69" spans="1:15" ht="15">
      <c r="A69" s="25" t="s">
        <v>67</v>
      </c>
      <c r="B69" s="27">
        <v>10425</v>
      </c>
      <c r="C69" s="27">
        <v>2474</v>
      </c>
      <c r="D69" s="27">
        <v>10762</v>
      </c>
      <c r="E69" s="27">
        <v>2583</v>
      </c>
      <c r="F69" s="15">
        <f t="shared" si="0"/>
        <v>337</v>
      </c>
      <c r="G69" s="36">
        <f t="shared" si="1"/>
        <v>109</v>
      </c>
      <c r="H69" s="13">
        <f aca="true" t="shared" si="16" ref="H69:H74">F69*$D$75</f>
        <v>1685</v>
      </c>
      <c r="I69" s="13">
        <f t="shared" si="14"/>
        <v>332.45</v>
      </c>
      <c r="J69" s="1">
        <f aca="true" t="shared" si="17" ref="J69:J74">H69+I69</f>
        <v>2017.45</v>
      </c>
      <c r="K69" s="1">
        <f t="shared" si="9"/>
        <v>242.094</v>
      </c>
      <c r="L69" s="14">
        <f t="shared" si="15"/>
        <v>2259.544</v>
      </c>
      <c r="O69" s="6"/>
    </row>
    <row r="70" spans="1:12" ht="15">
      <c r="A70" s="25" t="s">
        <v>69</v>
      </c>
      <c r="B70" s="27">
        <v>836</v>
      </c>
      <c r="C70" s="27">
        <v>277</v>
      </c>
      <c r="D70" s="27">
        <v>837</v>
      </c>
      <c r="E70" s="27">
        <v>278</v>
      </c>
      <c r="F70" s="15">
        <f>D70-B70</f>
        <v>1</v>
      </c>
      <c r="G70" s="36">
        <f>E70-C70</f>
        <v>1</v>
      </c>
      <c r="H70" s="13">
        <f t="shared" si="16"/>
        <v>5</v>
      </c>
      <c r="I70" s="13">
        <f t="shared" si="14"/>
        <v>3.05</v>
      </c>
      <c r="J70" s="1">
        <f t="shared" si="17"/>
        <v>8.05</v>
      </c>
      <c r="K70" s="1">
        <f>J70*$K$2</f>
        <v>0.9660000000000001</v>
      </c>
      <c r="L70" s="14">
        <f t="shared" si="15"/>
        <v>9.016</v>
      </c>
    </row>
    <row r="71" spans="1:12" ht="15">
      <c r="A71" s="26" t="s">
        <v>70</v>
      </c>
      <c r="B71" s="23">
        <v>12.7</v>
      </c>
      <c r="C71" s="24"/>
      <c r="D71" s="23">
        <v>12.7</v>
      </c>
      <c r="E71" s="24"/>
      <c r="F71" s="13">
        <f aca="true" t="shared" si="18" ref="F71:G73">D71-B71</f>
        <v>0</v>
      </c>
      <c r="G71" s="29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5" t="s">
        <v>72</v>
      </c>
      <c r="B72" s="27">
        <v>526</v>
      </c>
      <c r="C72" s="27">
        <v>227</v>
      </c>
      <c r="D72" s="27">
        <v>606</v>
      </c>
      <c r="E72" s="27">
        <v>253</v>
      </c>
      <c r="F72" s="13">
        <f t="shared" si="18"/>
        <v>80</v>
      </c>
      <c r="G72" s="29">
        <f t="shared" si="18"/>
        <v>26</v>
      </c>
      <c r="H72" s="13">
        <f t="shared" si="16"/>
        <v>400</v>
      </c>
      <c r="I72" s="13">
        <f t="shared" si="14"/>
        <v>79.3</v>
      </c>
      <c r="J72" s="1">
        <f t="shared" si="17"/>
        <v>479.3</v>
      </c>
      <c r="K72" s="1">
        <f>J72*$K$2</f>
        <v>57.516</v>
      </c>
      <c r="L72" s="14">
        <f t="shared" si="15"/>
        <v>536.816</v>
      </c>
    </row>
    <row r="73" spans="1:12" ht="15">
      <c r="A73" s="25" t="s">
        <v>73</v>
      </c>
      <c r="B73" s="27">
        <v>2321</v>
      </c>
      <c r="C73" s="27">
        <v>1118</v>
      </c>
      <c r="D73" s="27">
        <v>2725</v>
      </c>
      <c r="E73" s="27">
        <v>1287</v>
      </c>
      <c r="F73" s="13">
        <f t="shared" si="18"/>
        <v>404</v>
      </c>
      <c r="G73" s="29">
        <f t="shared" si="18"/>
        <v>169</v>
      </c>
      <c r="H73" s="13">
        <f t="shared" si="16"/>
        <v>2020</v>
      </c>
      <c r="I73" s="13">
        <f t="shared" si="14"/>
        <v>515.4499999999999</v>
      </c>
      <c r="J73" s="1">
        <f t="shared" si="17"/>
        <v>2535.45</v>
      </c>
      <c r="K73" s="1">
        <f>J73*$K$2</f>
        <v>304.25399999999996</v>
      </c>
      <c r="L73" s="14">
        <f t="shared" si="15"/>
        <v>2839.7039999999997</v>
      </c>
    </row>
    <row r="74" spans="1:12" ht="15">
      <c r="A74" s="26" t="s">
        <v>74</v>
      </c>
      <c r="B74" s="19">
        <v>1279.3</v>
      </c>
      <c r="C74" s="19"/>
      <c r="D74" s="19">
        <v>1389</v>
      </c>
      <c r="E74" s="19"/>
      <c r="F74" s="13">
        <f>D74-B74</f>
        <v>109.70000000000005</v>
      </c>
      <c r="G74" s="29"/>
      <c r="H74" s="13">
        <f t="shared" si="16"/>
        <v>548.5000000000002</v>
      </c>
      <c r="I74" s="13"/>
      <c r="J74" s="1">
        <f t="shared" si="17"/>
        <v>548.5000000000002</v>
      </c>
      <c r="K74" s="1">
        <f>J74*$K$2</f>
        <v>65.82000000000002</v>
      </c>
      <c r="L74" s="14">
        <f t="shared" si="15"/>
        <v>614.3200000000003</v>
      </c>
    </row>
    <row r="75" spans="4:12" ht="15">
      <c r="D75" s="17">
        <v>5</v>
      </c>
      <c r="E75" s="17">
        <v>3.05</v>
      </c>
      <c r="F75" s="32"/>
      <c r="G75" s="32"/>
      <c r="I75" s="32"/>
      <c r="J75" s="22"/>
      <c r="L75" s="16">
        <f>SUM(L3:L74)</f>
        <v>66238.312</v>
      </c>
    </row>
    <row r="78" spans="2:9" ht="15">
      <c r="B78" s="33"/>
      <c r="C78" s="31"/>
      <c r="D78" s="31"/>
      <c r="E78" s="31"/>
      <c r="F78" s="31"/>
      <c r="G78" s="31"/>
      <c r="H78" s="31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2020-04-24T12:54:19Z</dcterms:modified>
  <cp:category/>
  <cp:version/>
  <cp:contentType/>
  <cp:contentStatus/>
</cp:coreProperties>
</file>