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<sst xmlns="http://schemas.openxmlformats.org/spreadsheetml/2006/main" count="92" uniqueCount="81">
  <si>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</si>
  <si>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</si>
  <si>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</si>
  <si>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</si>
  <si>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</si>
  <si>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</si>
  <si>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</si>
  <si>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</si>
  <si>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</si>
  <si>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</si>
  <si>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</si>
  <si>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</si>
  <si>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</si>
  <si>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</si>
  <si>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</si>
  <si>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</si>
  <si>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</si>
  <si>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</si>
  <si>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</si>
  <si>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</si>
  <si>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</si>
  <si>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</si>
  <si>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</si>
  <si>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</si>
  <si>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</si>
  <si>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</si>
  <si>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</si>
  <si>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</si>
  <si>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</si>
  <si>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</si>
  <si>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</si>
  <si>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</si>
  <si>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</si>
  <si>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</si>
  <si>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</si>
  <si>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</si>
  <si>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</si>
  <si>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</si>
  <si>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</si>
  <si>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</si>
  <si>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</si>
  <si>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</si>
  <si>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</si>
  <si>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</si>
  <si>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</si>
  <si>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</si>
  <si>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</si>
  <si>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</si>
  <si>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</si>
  <si>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</si>
  <si>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</si>
  <si>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</si>
  <si>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63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</si>
  <si>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</si>
  <si>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</si>
  <si>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</si>
  <si>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</si>
  <si>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</si>
  <si>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</si>
  <si>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</si>
  <si>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</si>
  <si>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</si>
  <si>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</si>
  <si>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</si>
  <si>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</si>
  <si>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</si>
  <si>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</si>
  <si>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</si>
  <si>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</si>
  <si>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</si>
  <si>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</si>
  <si>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</si>
  <si>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</si>
  <si>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</si>
  <si>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</si>
  <si>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</si>
  <si>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</si>
  <si>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90а</t>
  </si>
  <si>
    <t>№ 38</t>
  </si>
  <si>
    <t>Показания на 23.04.2020</t>
  </si>
  <si>
    <t>Показания на 23.05.2020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</si>
</sst>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  <numFmt numFmtId="168" formatCode="0.00_ ;[Red]\-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66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8" fillId="0" borderId="10" xfId="0" applyNumberFormat="1" applyFont="1" applyBorder="1" applyAlignment="1">
      <alignment horizontal="center"/>
    </xf>
    <xf numFmtId="165" fontId="47" fillId="0" borderId="0" xfId="0" applyNumberFormat="1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4" fontId="47" fillId="33" borderId="10" xfId="0" applyNumberFormat="1" applyFont="1" applyFill="1" applyBorder="1" applyAlignment="1">
      <alignment/>
    </xf>
    <xf numFmtId="167" fontId="48" fillId="33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/>
    </xf>
    <xf numFmtId="167" fontId="48" fillId="0" borderId="0" xfId="0" applyNumberFormat="1" applyFont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47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right" vertical="center"/>
    </xf>
    <xf numFmtId="4" fontId="47" fillId="33" borderId="10" xfId="0" applyNumberFormat="1" applyFont="1" applyFill="1" applyBorder="1" applyAlignment="1">
      <alignment horizontal="right"/>
    </xf>
    <xf numFmtId="166" fontId="47" fillId="33" borderId="10" xfId="0" applyNumberFormat="1" applyFont="1" applyFill="1" applyBorder="1" applyAlignment="1">
      <alignment horizontal="right"/>
    </xf>
    <xf numFmtId="166" fontId="47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48" fillId="0" borderId="11" xfId="0" applyNumberFormat="1" applyFont="1" applyBorder="1" applyAlignment="1">
      <alignment horizontal="center"/>
    </xf>
    <xf numFmtId="0" fontId="48" fillId="0" borderId="11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4" fontId="47" fillId="33" borderId="12" xfId="0" applyNumberFormat="1" applyFont="1" applyFill="1" applyBorder="1" applyAlignment="1">
      <alignment/>
    </xf>
    <xf numFmtId="168" fontId="3" fillId="0" borderId="12" xfId="0" applyNumberFormat="1" applyFont="1" applyBorder="1" applyAlignment="1">
      <alignment horizontal="right"/>
    </xf>
    <xf numFmtId="2" fontId="48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2" fontId="47" fillId="33" borderId="0" xfId="0" applyNumberFormat="1" applyFont="1" applyFill="1" applyAlignment="1">
      <alignment horizontal="right"/>
    </xf>
    <xf numFmtId="168" fontId="3" fillId="0" borderId="13" xfId="0" applyNumberFormat="1" applyFont="1" applyBorder="1" applyAlignment="1">
      <alignment horizontal="right"/>
    </xf>
    <xf numFmtId="4" fontId="47" fillId="0" borderId="12" xfId="0" applyNumberFormat="1" applyFont="1" applyFill="1" applyBorder="1" applyAlignment="1">
      <alignment/>
    </xf>
    <xf numFmtId="1" fontId="6" fillId="35" borderId="10" xfId="0" applyNumberFormat="1" applyFont="1" applyFill="1" applyBorder="1" applyAlignment="1">
      <alignment horizontal="center" vertical="center"/>
    </xf>
    <xf numFmtId="2" fontId="48" fillId="33" borderId="10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="120" zoomScaleNormal="120" zoomScalePageLayoutView="0" workbookViewId="0" topLeftCell="A61">
      <selection activeCell="F77" sqref="F77"/>
    </sheetView>
  </sheetViews>
  <sheetFormatPr defaultColWidth="9.140625" defaultRowHeight="15"/>
  <cols>
    <col min="1" max="1" width="10.421875" style="7" customWidth="1"/>
    <col min="2" max="2" width="11.7109375" style="8" customWidth="1"/>
    <col min="3" max="3" width="11.140625" style="8" customWidth="1"/>
    <col min="4" max="5" width="11.28125" style="18" customWidth="1"/>
    <col min="6" max="7" width="9.140625" style="4" customWidth="1"/>
    <col min="8" max="8" width="10.8515625" style="4" customWidth="1"/>
    <col min="9" max="9" width="9.140625" style="4" customWidth="1"/>
    <col min="10" max="10" width="13.00390625" style="4" customWidth="1"/>
    <col min="11" max="12" width="11.28125" style="4" customWidth="1"/>
    <col min="13" max="14" width="9.140625" style="4" customWidth="1"/>
    <col min="15" max="15" width="10.7109375" style="4" bestFit="1" customWidth="1"/>
    <col min="16" max="16384" width="9.140625" style="4" customWidth="1"/>
  </cols>
  <sheetData>
    <row r="1" spans="1:12" ht="30.75" customHeight="1">
      <c r="A1" s="2" t="s">
        <v>2</v>
      </c>
      <c r="B1" s="37" t="s">
        <v>79</v>
      </c>
      <c r="C1" s="37"/>
      <c r="D1" s="37" t="s">
        <v>80</v>
      </c>
      <c r="E1" s="37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2" customFormat="1" ht="15" customHeight="1">
      <c r="A2" s="9"/>
      <c r="B2" s="10" t="s">
        <v>0</v>
      </c>
      <c r="C2" s="10" t="s">
        <v>1</v>
      </c>
      <c r="D2" s="10" t="s">
        <v>0</v>
      </c>
      <c r="E2" s="10" t="s">
        <v>1</v>
      </c>
      <c r="F2" s="10" t="s">
        <v>0</v>
      </c>
      <c r="G2" s="10" t="s">
        <v>1</v>
      </c>
      <c r="H2" s="10" t="s">
        <v>0</v>
      </c>
      <c r="I2" s="10" t="s">
        <v>1</v>
      </c>
      <c r="J2" s="10" t="s">
        <v>76</v>
      </c>
      <c r="K2" s="11">
        <v>0.1</v>
      </c>
      <c r="L2" s="10" t="s">
        <v>7</v>
      </c>
    </row>
    <row r="3" spans="1:12" ht="15">
      <c r="A3" s="5" t="s">
        <v>75</v>
      </c>
      <c r="B3" s="36">
        <v>11001</v>
      </c>
      <c r="C3" s="36">
        <v>6896</v>
      </c>
      <c r="D3" s="36">
        <v>11001</v>
      </c>
      <c r="E3" s="36">
        <v>6896</v>
      </c>
      <c r="F3" s="13">
        <f aca="true" t="shared" si="0" ref="F3:F69">D3-B3</f>
        <v>0</v>
      </c>
      <c r="G3" s="13">
        <f aca="true" t="shared" si="1" ref="G3:G69">E3-C3</f>
        <v>0</v>
      </c>
      <c r="H3" s="13">
        <f aca="true" t="shared" si="2" ref="H3:H23">F3*$D$75</f>
        <v>0</v>
      </c>
      <c r="I3" s="13">
        <f aca="true" t="shared" si="3" ref="I3:I36">G3*$E$75</f>
        <v>0</v>
      </c>
      <c r="J3" s="1">
        <f aca="true" t="shared" si="4" ref="J3:J67">H3+I3</f>
        <v>0</v>
      </c>
      <c r="K3" s="1">
        <f aca="true" t="shared" si="5" ref="K3:K36">J3*$K$2</f>
        <v>0</v>
      </c>
      <c r="L3" s="14">
        <f aca="true" t="shared" si="6" ref="L3:L67">J3+K3</f>
        <v>0</v>
      </c>
    </row>
    <row r="4" spans="1:12" ht="15">
      <c r="A4" s="5" t="s">
        <v>9</v>
      </c>
      <c r="B4" s="27">
        <v>20003</v>
      </c>
      <c r="C4" s="27">
        <v>10133</v>
      </c>
      <c r="D4" s="27">
        <v>20005</v>
      </c>
      <c r="E4" s="27">
        <v>10134</v>
      </c>
      <c r="F4" s="28">
        <f t="shared" si="0"/>
        <v>2</v>
      </c>
      <c r="G4" s="34">
        <f t="shared" si="1"/>
        <v>1</v>
      </c>
      <c r="H4" s="20">
        <f t="shared" si="2"/>
        <v>10</v>
      </c>
      <c r="I4" s="20">
        <f t="shared" si="3"/>
        <v>3.05</v>
      </c>
      <c r="J4" s="21">
        <f t="shared" si="4"/>
        <v>13.05</v>
      </c>
      <c r="K4" s="1">
        <f t="shared" si="5"/>
        <v>1.3050000000000002</v>
      </c>
      <c r="L4" s="14">
        <f t="shared" si="6"/>
        <v>14.355</v>
      </c>
    </row>
    <row r="5" spans="1:12" ht="15">
      <c r="A5" s="25" t="s">
        <v>10</v>
      </c>
      <c r="B5" s="27">
        <v>5742</v>
      </c>
      <c r="C5" s="27">
        <v>2683</v>
      </c>
      <c r="D5" s="27">
        <v>5744</v>
      </c>
      <c r="E5" s="27">
        <v>2685</v>
      </c>
      <c r="F5" s="28">
        <f t="shared" si="0"/>
        <v>2</v>
      </c>
      <c r="G5" s="30">
        <f t="shared" si="1"/>
        <v>2</v>
      </c>
      <c r="H5" s="13">
        <f t="shared" si="2"/>
        <v>10</v>
      </c>
      <c r="I5" s="13">
        <f t="shared" si="3"/>
        <v>6.1</v>
      </c>
      <c r="J5" s="1">
        <f t="shared" si="4"/>
        <v>16.1</v>
      </c>
      <c r="K5" s="1">
        <f t="shared" si="5"/>
        <v>1.6100000000000003</v>
      </c>
      <c r="L5" s="14">
        <f t="shared" si="6"/>
        <v>17.71</v>
      </c>
    </row>
    <row r="6" spans="1:12" ht="15">
      <c r="A6" s="25" t="s">
        <v>11</v>
      </c>
      <c r="B6" s="27">
        <v>12389</v>
      </c>
      <c r="C6" s="27">
        <v>7102</v>
      </c>
      <c r="D6" s="27">
        <v>13281</v>
      </c>
      <c r="E6" s="27">
        <v>7615</v>
      </c>
      <c r="F6" s="13">
        <f t="shared" si="0"/>
        <v>892</v>
      </c>
      <c r="G6" s="29">
        <f t="shared" si="1"/>
        <v>513</v>
      </c>
      <c r="H6" s="13">
        <f t="shared" si="2"/>
        <v>4460</v>
      </c>
      <c r="I6" s="13">
        <f t="shared" si="3"/>
        <v>1564.6499999999999</v>
      </c>
      <c r="J6" s="1">
        <f t="shared" si="4"/>
        <v>6024.65</v>
      </c>
      <c r="K6" s="1">
        <f t="shared" si="5"/>
        <v>602.465</v>
      </c>
      <c r="L6" s="14">
        <f t="shared" si="6"/>
        <v>6627.115</v>
      </c>
    </row>
    <row r="7" spans="1:12" ht="15">
      <c r="A7" s="25" t="s">
        <v>12</v>
      </c>
      <c r="B7" s="27">
        <v>2375</v>
      </c>
      <c r="C7" s="27">
        <v>571</v>
      </c>
      <c r="D7" s="27">
        <v>2612</v>
      </c>
      <c r="E7" s="27">
        <v>625</v>
      </c>
      <c r="F7" s="13">
        <f t="shared" si="0"/>
        <v>237</v>
      </c>
      <c r="G7" s="29">
        <f t="shared" si="1"/>
        <v>54</v>
      </c>
      <c r="H7" s="13">
        <f t="shared" si="2"/>
        <v>1185</v>
      </c>
      <c r="I7" s="13">
        <f t="shared" si="3"/>
        <v>164.7</v>
      </c>
      <c r="J7" s="1">
        <f t="shared" si="4"/>
        <v>1349.7</v>
      </c>
      <c r="K7" s="1">
        <f t="shared" si="5"/>
        <v>134.97</v>
      </c>
      <c r="L7" s="14">
        <f t="shared" si="6"/>
        <v>1484.67</v>
      </c>
    </row>
    <row r="8" spans="1:12" ht="15">
      <c r="A8" s="25" t="s">
        <v>71</v>
      </c>
      <c r="B8" s="27">
        <v>1475</v>
      </c>
      <c r="C8" s="27">
        <v>754</v>
      </c>
      <c r="D8" s="27">
        <v>1475</v>
      </c>
      <c r="E8" s="27">
        <v>754</v>
      </c>
      <c r="F8" s="13">
        <f>D8-B8</f>
        <v>0</v>
      </c>
      <c r="G8" s="29">
        <f>E8-C8</f>
        <v>0</v>
      </c>
      <c r="H8" s="13">
        <f t="shared" si="2"/>
        <v>0</v>
      </c>
      <c r="I8" s="13">
        <f t="shared" si="3"/>
        <v>0</v>
      </c>
      <c r="J8" s="1">
        <f>H8+I8</f>
        <v>0</v>
      </c>
      <c r="K8" s="1">
        <f>J8*$K$2</f>
        <v>0</v>
      </c>
      <c r="L8" s="14">
        <f>J8+K8</f>
        <v>0</v>
      </c>
    </row>
    <row r="9" spans="1:12" ht="15">
      <c r="A9" s="25" t="s">
        <v>13</v>
      </c>
      <c r="B9" s="27">
        <v>421</v>
      </c>
      <c r="C9" s="27">
        <v>95</v>
      </c>
      <c r="D9" s="27">
        <v>438</v>
      </c>
      <c r="E9" s="27">
        <v>99</v>
      </c>
      <c r="F9" s="13">
        <f t="shared" si="0"/>
        <v>17</v>
      </c>
      <c r="G9" s="29">
        <f t="shared" si="1"/>
        <v>4</v>
      </c>
      <c r="H9" s="13">
        <f t="shared" si="2"/>
        <v>85</v>
      </c>
      <c r="I9" s="13">
        <f t="shared" si="3"/>
        <v>12.2</v>
      </c>
      <c r="J9" s="1">
        <f t="shared" si="4"/>
        <v>97.2</v>
      </c>
      <c r="K9" s="1">
        <f t="shared" si="5"/>
        <v>9.72</v>
      </c>
      <c r="L9" s="14">
        <f t="shared" si="6"/>
        <v>106.92</v>
      </c>
    </row>
    <row r="10" spans="1:12" ht="15">
      <c r="A10" s="25" t="s">
        <v>14</v>
      </c>
      <c r="B10" s="27">
        <v>8490</v>
      </c>
      <c r="C10" s="27">
        <v>3078</v>
      </c>
      <c r="D10" s="27">
        <v>8584</v>
      </c>
      <c r="E10" s="27">
        <v>3109</v>
      </c>
      <c r="F10" s="13">
        <f t="shared" si="0"/>
        <v>94</v>
      </c>
      <c r="G10" s="29">
        <f t="shared" si="1"/>
        <v>31</v>
      </c>
      <c r="H10" s="13">
        <f t="shared" si="2"/>
        <v>470</v>
      </c>
      <c r="I10" s="13">
        <f t="shared" si="3"/>
        <v>94.55</v>
      </c>
      <c r="J10" s="1">
        <f t="shared" si="4"/>
        <v>564.55</v>
      </c>
      <c r="K10" s="1">
        <f t="shared" si="5"/>
        <v>56.455</v>
      </c>
      <c r="L10" s="14">
        <f t="shared" si="6"/>
        <v>621.005</v>
      </c>
    </row>
    <row r="11" spans="1:12" ht="15">
      <c r="A11" s="25" t="s">
        <v>14</v>
      </c>
      <c r="B11" s="27">
        <v>407</v>
      </c>
      <c r="C11" s="27">
        <v>349</v>
      </c>
      <c r="D11" s="27">
        <v>408</v>
      </c>
      <c r="E11" s="27">
        <v>349</v>
      </c>
      <c r="F11" s="13">
        <f t="shared" si="0"/>
        <v>1</v>
      </c>
      <c r="G11" s="29">
        <f t="shared" si="1"/>
        <v>0</v>
      </c>
      <c r="H11" s="13">
        <f t="shared" si="2"/>
        <v>5</v>
      </c>
      <c r="I11" s="13">
        <f t="shared" si="3"/>
        <v>0</v>
      </c>
      <c r="J11" s="1">
        <f t="shared" si="4"/>
        <v>5</v>
      </c>
      <c r="K11" s="1">
        <f t="shared" si="5"/>
        <v>0.5</v>
      </c>
      <c r="L11" s="14">
        <f>J11+K11</f>
        <v>5.5</v>
      </c>
    </row>
    <row r="12" spans="1:12" ht="15">
      <c r="A12" s="25" t="s">
        <v>15</v>
      </c>
      <c r="B12" s="27">
        <v>563</v>
      </c>
      <c r="C12" s="27">
        <v>94</v>
      </c>
      <c r="D12" s="27">
        <v>563</v>
      </c>
      <c r="E12" s="27">
        <v>94</v>
      </c>
      <c r="F12" s="13">
        <f t="shared" si="0"/>
        <v>0</v>
      </c>
      <c r="G12" s="29">
        <f t="shared" si="1"/>
        <v>0</v>
      </c>
      <c r="H12" s="13">
        <f t="shared" si="2"/>
        <v>0</v>
      </c>
      <c r="I12" s="13">
        <f t="shared" si="3"/>
        <v>0</v>
      </c>
      <c r="J12" s="1">
        <f t="shared" si="4"/>
        <v>0</v>
      </c>
      <c r="K12" s="1">
        <f t="shared" si="5"/>
        <v>0</v>
      </c>
      <c r="L12" s="14">
        <f t="shared" si="6"/>
        <v>0</v>
      </c>
    </row>
    <row r="13" spans="1:12" ht="15">
      <c r="A13" s="25" t="s">
        <v>16</v>
      </c>
      <c r="B13" s="27">
        <v>2509</v>
      </c>
      <c r="C13" s="27">
        <v>621</v>
      </c>
      <c r="D13" s="27">
        <v>2509</v>
      </c>
      <c r="E13" s="27">
        <v>621</v>
      </c>
      <c r="F13" s="13">
        <f t="shared" si="0"/>
        <v>0</v>
      </c>
      <c r="G13" s="29">
        <f t="shared" si="1"/>
        <v>0</v>
      </c>
      <c r="H13" s="13">
        <f t="shared" si="2"/>
        <v>0</v>
      </c>
      <c r="I13" s="13">
        <f t="shared" si="3"/>
        <v>0</v>
      </c>
      <c r="J13" s="1">
        <f t="shared" si="4"/>
        <v>0</v>
      </c>
      <c r="K13" s="1">
        <f t="shared" si="5"/>
        <v>0</v>
      </c>
      <c r="L13" s="14">
        <f t="shared" si="6"/>
        <v>0</v>
      </c>
    </row>
    <row r="14" spans="1:12" ht="15">
      <c r="A14" s="25" t="s">
        <v>17</v>
      </c>
      <c r="B14" s="36">
        <v>10331</v>
      </c>
      <c r="C14" s="36">
        <v>4724</v>
      </c>
      <c r="D14" s="36">
        <v>10331</v>
      </c>
      <c r="E14" s="36">
        <v>4724</v>
      </c>
      <c r="F14" s="13">
        <f t="shared" si="0"/>
        <v>0</v>
      </c>
      <c r="G14" s="29">
        <f t="shared" si="1"/>
        <v>0</v>
      </c>
      <c r="H14" s="13">
        <f t="shared" si="2"/>
        <v>0</v>
      </c>
      <c r="I14" s="13">
        <f t="shared" si="3"/>
        <v>0</v>
      </c>
      <c r="J14" s="1">
        <f t="shared" si="4"/>
        <v>0</v>
      </c>
      <c r="K14" s="1">
        <f t="shared" si="5"/>
        <v>0</v>
      </c>
      <c r="L14" s="14">
        <f t="shared" si="6"/>
        <v>0</v>
      </c>
    </row>
    <row r="15" spans="1:12" ht="15">
      <c r="A15" s="25" t="s">
        <v>18</v>
      </c>
      <c r="B15" s="36">
        <v>1237</v>
      </c>
      <c r="C15" s="36">
        <v>404</v>
      </c>
      <c r="D15" s="36">
        <v>1237</v>
      </c>
      <c r="E15" s="36">
        <v>404</v>
      </c>
      <c r="F15" s="13">
        <f t="shared" si="0"/>
        <v>0</v>
      </c>
      <c r="G15" s="29">
        <f t="shared" si="1"/>
        <v>0</v>
      </c>
      <c r="H15" s="13">
        <f t="shared" si="2"/>
        <v>0</v>
      </c>
      <c r="I15" s="13">
        <f t="shared" si="3"/>
        <v>0</v>
      </c>
      <c r="J15" s="1">
        <f t="shared" si="4"/>
        <v>0</v>
      </c>
      <c r="K15" s="1">
        <f t="shared" si="5"/>
        <v>0</v>
      </c>
      <c r="L15" s="14">
        <f t="shared" si="6"/>
        <v>0</v>
      </c>
    </row>
    <row r="16" spans="1:12" ht="15">
      <c r="A16" s="25" t="s">
        <v>19</v>
      </c>
      <c r="B16" s="27">
        <v>234</v>
      </c>
      <c r="C16" s="27">
        <v>100</v>
      </c>
      <c r="D16" s="27">
        <v>234</v>
      </c>
      <c r="E16" s="27">
        <v>100</v>
      </c>
      <c r="F16" s="13">
        <f t="shared" si="0"/>
        <v>0</v>
      </c>
      <c r="G16" s="29">
        <f t="shared" si="1"/>
        <v>0</v>
      </c>
      <c r="H16" s="13">
        <f t="shared" si="2"/>
        <v>0</v>
      </c>
      <c r="I16" s="13">
        <f t="shared" si="3"/>
        <v>0</v>
      </c>
      <c r="J16" s="1">
        <f t="shared" si="4"/>
        <v>0</v>
      </c>
      <c r="K16" s="1">
        <f t="shared" si="5"/>
        <v>0</v>
      </c>
      <c r="L16" s="14">
        <f t="shared" si="6"/>
        <v>0</v>
      </c>
    </row>
    <row r="17" spans="1:12" ht="15">
      <c r="A17" s="25" t="s">
        <v>20</v>
      </c>
      <c r="B17" s="27">
        <v>5554</v>
      </c>
      <c r="C17" s="27">
        <v>1291</v>
      </c>
      <c r="D17" s="27">
        <v>5656</v>
      </c>
      <c r="E17" s="27">
        <v>1312</v>
      </c>
      <c r="F17" s="13">
        <f t="shared" si="0"/>
        <v>102</v>
      </c>
      <c r="G17" s="29">
        <f t="shared" si="1"/>
        <v>21</v>
      </c>
      <c r="H17" s="13">
        <f t="shared" si="2"/>
        <v>510</v>
      </c>
      <c r="I17" s="13">
        <f t="shared" si="3"/>
        <v>64.05</v>
      </c>
      <c r="J17" s="1">
        <f t="shared" si="4"/>
        <v>574.05</v>
      </c>
      <c r="K17" s="1">
        <f t="shared" si="5"/>
        <v>57.405</v>
      </c>
      <c r="L17" s="14">
        <f t="shared" si="6"/>
        <v>631.4549999999999</v>
      </c>
    </row>
    <row r="18" spans="1:12" ht="15">
      <c r="A18" s="25" t="s">
        <v>21</v>
      </c>
      <c r="B18" s="27">
        <v>3403</v>
      </c>
      <c r="C18" s="27">
        <v>1739</v>
      </c>
      <c r="D18" s="27">
        <v>3510</v>
      </c>
      <c r="E18" s="27">
        <v>1801</v>
      </c>
      <c r="F18" s="13">
        <f t="shared" si="0"/>
        <v>107</v>
      </c>
      <c r="G18" s="29">
        <f t="shared" si="1"/>
        <v>62</v>
      </c>
      <c r="H18" s="13">
        <f t="shared" si="2"/>
        <v>535</v>
      </c>
      <c r="I18" s="13">
        <f t="shared" si="3"/>
        <v>189.1</v>
      </c>
      <c r="J18" s="1">
        <f t="shared" si="4"/>
        <v>724.1</v>
      </c>
      <c r="K18" s="1">
        <f t="shared" si="5"/>
        <v>72.41000000000001</v>
      </c>
      <c r="L18" s="14">
        <f t="shared" si="6"/>
        <v>796.51</v>
      </c>
    </row>
    <row r="19" spans="1:12" ht="15">
      <c r="A19" s="25" t="s">
        <v>22</v>
      </c>
      <c r="B19" s="27">
        <v>4465</v>
      </c>
      <c r="C19" s="27">
        <v>2105</v>
      </c>
      <c r="D19" s="27">
        <v>4484</v>
      </c>
      <c r="E19" s="27">
        <v>2125</v>
      </c>
      <c r="F19" s="13">
        <f t="shared" si="0"/>
        <v>19</v>
      </c>
      <c r="G19" s="29">
        <f t="shared" si="1"/>
        <v>20</v>
      </c>
      <c r="H19" s="13">
        <f t="shared" si="2"/>
        <v>95</v>
      </c>
      <c r="I19" s="13">
        <f t="shared" si="3"/>
        <v>61</v>
      </c>
      <c r="J19" s="1">
        <f t="shared" si="4"/>
        <v>156</v>
      </c>
      <c r="K19" s="1">
        <f t="shared" si="5"/>
        <v>15.600000000000001</v>
      </c>
      <c r="L19" s="14">
        <f t="shared" si="6"/>
        <v>171.6</v>
      </c>
    </row>
    <row r="20" spans="1:12" ht="15">
      <c r="A20" s="25" t="s">
        <v>23</v>
      </c>
      <c r="B20" s="27">
        <v>4281</v>
      </c>
      <c r="C20" s="27">
        <v>2503</v>
      </c>
      <c r="D20" s="27">
        <v>4707</v>
      </c>
      <c r="E20" s="27">
        <v>2756</v>
      </c>
      <c r="F20" s="13">
        <f t="shared" si="0"/>
        <v>426</v>
      </c>
      <c r="G20" s="29">
        <f t="shared" si="1"/>
        <v>253</v>
      </c>
      <c r="H20" s="13">
        <f t="shared" si="2"/>
        <v>2130</v>
      </c>
      <c r="I20" s="13">
        <f t="shared" si="3"/>
        <v>771.65</v>
      </c>
      <c r="J20" s="1">
        <f t="shared" si="4"/>
        <v>2901.65</v>
      </c>
      <c r="K20" s="1">
        <f t="shared" si="5"/>
        <v>290.165</v>
      </c>
      <c r="L20" s="14">
        <f t="shared" si="6"/>
        <v>3191.815</v>
      </c>
    </row>
    <row r="21" spans="1:12" ht="15">
      <c r="A21" s="25" t="s">
        <v>24</v>
      </c>
      <c r="B21" s="27">
        <v>7469</v>
      </c>
      <c r="C21" s="27">
        <v>3623</v>
      </c>
      <c r="D21" s="27">
        <v>7787</v>
      </c>
      <c r="E21" s="27">
        <v>3857</v>
      </c>
      <c r="F21" s="13">
        <f t="shared" si="0"/>
        <v>318</v>
      </c>
      <c r="G21" s="29">
        <f t="shared" si="1"/>
        <v>234</v>
      </c>
      <c r="H21" s="13">
        <f t="shared" si="2"/>
        <v>1590</v>
      </c>
      <c r="I21" s="13">
        <f t="shared" si="3"/>
        <v>713.6999999999999</v>
      </c>
      <c r="J21" s="1">
        <f t="shared" si="4"/>
        <v>2303.7</v>
      </c>
      <c r="K21" s="1">
        <f t="shared" si="5"/>
        <v>230.37</v>
      </c>
      <c r="L21" s="14">
        <f t="shared" si="6"/>
        <v>2534.0699999999997</v>
      </c>
    </row>
    <row r="22" spans="1:12" ht="15">
      <c r="A22" s="25" t="s">
        <v>25</v>
      </c>
      <c r="B22" s="27">
        <v>3035</v>
      </c>
      <c r="C22" s="27">
        <v>1559</v>
      </c>
      <c r="D22" s="27">
        <v>3149</v>
      </c>
      <c r="E22" s="27">
        <v>1680</v>
      </c>
      <c r="F22" s="13">
        <f t="shared" si="0"/>
        <v>114</v>
      </c>
      <c r="G22" s="29">
        <f t="shared" si="1"/>
        <v>121</v>
      </c>
      <c r="H22" s="13">
        <f t="shared" si="2"/>
        <v>570</v>
      </c>
      <c r="I22" s="13">
        <f t="shared" si="3"/>
        <v>369.04999999999995</v>
      </c>
      <c r="J22" s="1">
        <f t="shared" si="4"/>
        <v>939.05</v>
      </c>
      <c r="K22" s="1">
        <f t="shared" si="5"/>
        <v>93.905</v>
      </c>
      <c r="L22" s="14">
        <f t="shared" si="6"/>
        <v>1032.955</v>
      </c>
    </row>
    <row r="23" spans="1:12" ht="15">
      <c r="A23" s="25" t="s">
        <v>26</v>
      </c>
      <c r="B23" s="27">
        <v>81</v>
      </c>
      <c r="C23" s="27">
        <v>6</v>
      </c>
      <c r="D23" s="27">
        <v>81</v>
      </c>
      <c r="E23" s="27">
        <v>6</v>
      </c>
      <c r="F23" s="13">
        <f t="shared" si="0"/>
        <v>0</v>
      </c>
      <c r="G23" s="29">
        <f t="shared" si="1"/>
        <v>0</v>
      </c>
      <c r="H23" s="13">
        <f t="shared" si="2"/>
        <v>0</v>
      </c>
      <c r="I23" s="13">
        <f t="shared" si="3"/>
        <v>0</v>
      </c>
      <c r="J23" s="1">
        <f t="shared" si="4"/>
        <v>0</v>
      </c>
      <c r="K23" s="1">
        <f t="shared" si="5"/>
        <v>0</v>
      </c>
      <c r="L23" s="14">
        <f t="shared" si="6"/>
        <v>0</v>
      </c>
    </row>
    <row r="24" spans="1:12" ht="15">
      <c r="A24" s="25" t="s">
        <v>27</v>
      </c>
      <c r="B24" s="36">
        <v>0</v>
      </c>
      <c r="C24" s="36">
        <v>0</v>
      </c>
      <c r="D24" s="36">
        <v>0</v>
      </c>
      <c r="E24" s="36">
        <v>0</v>
      </c>
      <c r="F24" s="13">
        <f t="shared" si="0"/>
        <v>0</v>
      </c>
      <c r="G24" s="29">
        <f t="shared" si="1"/>
        <v>0</v>
      </c>
      <c r="H24" s="13">
        <v>0</v>
      </c>
      <c r="I24" s="13">
        <f t="shared" si="3"/>
        <v>0</v>
      </c>
      <c r="J24" s="1">
        <v>0</v>
      </c>
      <c r="K24" s="1">
        <f t="shared" si="5"/>
        <v>0</v>
      </c>
      <c r="L24" s="14">
        <f t="shared" si="6"/>
        <v>0</v>
      </c>
    </row>
    <row r="25" spans="1:12" ht="15">
      <c r="A25" s="25" t="s">
        <v>28</v>
      </c>
      <c r="B25" s="27">
        <v>2135</v>
      </c>
      <c r="C25" s="27">
        <v>436</v>
      </c>
      <c r="D25" s="27">
        <v>2180</v>
      </c>
      <c r="E25" s="27">
        <v>443</v>
      </c>
      <c r="F25" s="13">
        <f t="shared" si="0"/>
        <v>45</v>
      </c>
      <c r="G25" s="29">
        <f t="shared" si="1"/>
        <v>7</v>
      </c>
      <c r="H25" s="13">
        <f aca="true" t="shared" si="7" ref="H25:H47">F25*$D$75</f>
        <v>225</v>
      </c>
      <c r="I25" s="13">
        <f t="shared" si="3"/>
        <v>21.349999999999998</v>
      </c>
      <c r="J25" s="1">
        <f t="shared" si="4"/>
        <v>246.35</v>
      </c>
      <c r="K25" s="1">
        <f t="shared" si="5"/>
        <v>24.635</v>
      </c>
      <c r="L25" s="14">
        <f t="shared" si="6"/>
        <v>270.985</v>
      </c>
    </row>
    <row r="26" spans="1:12" ht="15">
      <c r="A26" s="25" t="s">
        <v>28</v>
      </c>
      <c r="B26" s="27">
        <v>103</v>
      </c>
      <c r="C26" s="27">
        <v>1</v>
      </c>
      <c r="D26" s="27">
        <v>103</v>
      </c>
      <c r="E26" s="27">
        <v>1</v>
      </c>
      <c r="F26" s="13">
        <f t="shared" si="0"/>
        <v>0</v>
      </c>
      <c r="G26" s="29">
        <f t="shared" si="1"/>
        <v>0</v>
      </c>
      <c r="H26" s="13">
        <f t="shared" si="7"/>
        <v>0</v>
      </c>
      <c r="I26" s="13">
        <f t="shared" si="3"/>
        <v>0</v>
      </c>
      <c r="J26" s="1">
        <f t="shared" si="4"/>
        <v>0</v>
      </c>
      <c r="K26" s="1">
        <f t="shared" si="5"/>
        <v>0</v>
      </c>
      <c r="L26" s="14">
        <f t="shared" si="6"/>
        <v>0</v>
      </c>
    </row>
    <row r="27" spans="1:12" ht="15">
      <c r="A27" s="25" t="s">
        <v>29</v>
      </c>
      <c r="B27" s="27">
        <v>753</v>
      </c>
      <c r="C27" s="27">
        <v>398</v>
      </c>
      <c r="D27" s="27">
        <v>756</v>
      </c>
      <c r="E27" s="27">
        <v>398</v>
      </c>
      <c r="F27" s="13">
        <f t="shared" si="0"/>
        <v>3</v>
      </c>
      <c r="G27" s="29">
        <f t="shared" si="1"/>
        <v>0</v>
      </c>
      <c r="H27" s="13">
        <f t="shared" si="7"/>
        <v>15</v>
      </c>
      <c r="I27" s="13">
        <f t="shared" si="3"/>
        <v>0</v>
      </c>
      <c r="J27" s="1">
        <f t="shared" si="4"/>
        <v>15</v>
      </c>
      <c r="K27" s="1">
        <f t="shared" si="5"/>
        <v>1.5</v>
      </c>
      <c r="L27" s="14">
        <f t="shared" si="6"/>
        <v>16.5</v>
      </c>
    </row>
    <row r="28" spans="1:12" ht="15">
      <c r="A28" s="25" t="s">
        <v>30</v>
      </c>
      <c r="B28" s="27">
        <v>3880</v>
      </c>
      <c r="C28" s="27">
        <v>1272</v>
      </c>
      <c r="D28" s="27">
        <v>4040</v>
      </c>
      <c r="E28" s="27">
        <v>1347</v>
      </c>
      <c r="F28" s="13">
        <f t="shared" si="0"/>
        <v>160</v>
      </c>
      <c r="G28" s="29">
        <f t="shared" si="1"/>
        <v>75</v>
      </c>
      <c r="H28" s="13">
        <f t="shared" si="7"/>
        <v>800</v>
      </c>
      <c r="I28" s="13">
        <f t="shared" si="3"/>
        <v>228.75</v>
      </c>
      <c r="J28" s="1">
        <f t="shared" si="4"/>
        <v>1028.75</v>
      </c>
      <c r="K28" s="1">
        <f t="shared" si="5"/>
        <v>102.875</v>
      </c>
      <c r="L28" s="14">
        <f>J28+K28</f>
        <v>1131.625</v>
      </c>
    </row>
    <row r="29" spans="1:12" ht="15">
      <c r="A29" s="25" t="s">
        <v>31</v>
      </c>
      <c r="B29" s="27">
        <v>4171</v>
      </c>
      <c r="C29" s="27">
        <v>344</v>
      </c>
      <c r="D29" s="27">
        <v>4171</v>
      </c>
      <c r="E29" s="27">
        <v>344</v>
      </c>
      <c r="F29" s="13">
        <f t="shared" si="0"/>
        <v>0</v>
      </c>
      <c r="G29" s="29">
        <f t="shared" si="1"/>
        <v>0</v>
      </c>
      <c r="H29" s="13">
        <f t="shared" si="7"/>
        <v>0</v>
      </c>
      <c r="I29" s="13">
        <f t="shared" si="3"/>
        <v>0</v>
      </c>
      <c r="J29" s="1">
        <f t="shared" si="4"/>
        <v>0</v>
      </c>
      <c r="K29" s="1">
        <f t="shared" si="5"/>
        <v>0</v>
      </c>
      <c r="L29" s="14">
        <f t="shared" si="6"/>
        <v>0</v>
      </c>
    </row>
    <row r="30" spans="1:12" ht="15">
      <c r="A30" s="25" t="s">
        <v>32</v>
      </c>
      <c r="B30" s="27">
        <v>747</v>
      </c>
      <c r="C30" s="27">
        <v>111</v>
      </c>
      <c r="D30" s="27">
        <v>749</v>
      </c>
      <c r="E30" s="27">
        <v>111</v>
      </c>
      <c r="F30" s="13">
        <f t="shared" si="0"/>
        <v>2</v>
      </c>
      <c r="G30" s="29">
        <f t="shared" si="1"/>
        <v>0</v>
      </c>
      <c r="H30" s="13">
        <f t="shared" si="7"/>
        <v>10</v>
      </c>
      <c r="I30" s="13">
        <f t="shared" si="3"/>
        <v>0</v>
      </c>
      <c r="J30" s="1">
        <f t="shared" si="4"/>
        <v>10</v>
      </c>
      <c r="K30" s="1">
        <f t="shared" si="5"/>
        <v>1</v>
      </c>
      <c r="L30" s="14">
        <f t="shared" si="6"/>
        <v>11</v>
      </c>
    </row>
    <row r="31" spans="1:12" ht="15">
      <c r="A31" s="25" t="s">
        <v>33</v>
      </c>
      <c r="B31" s="27">
        <v>241</v>
      </c>
      <c r="C31" s="27">
        <v>67</v>
      </c>
      <c r="D31" s="27">
        <v>290</v>
      </c>
      <c r="E31" s="27">
        <v>79</v>
      </c>
      <c r="F31" s="13">
        <f t="shared" si="0"/>
        <v>49</v>
      </c>
      <c r="G31" s="29">
        <f t="shared" si="1"/>
        <v>12</v>
      </c>
      <c r="H31" s="13">
        <f t="shared" si="7"/>
        <v>245</v>
      </c>
      <c r="I31" s="13">
        <f t="shared" si="3"/>
        <v>36.599999999999994</v>
      </c>
      <c r="J31" s="1">
        <f t="shared" si="4"/>
        <v>281.6</v>
      </c>
      <c r="K31" s="1">
        <f t="shared" si="5"/>
        <v>28.160000000000004</v>
      </c>
      <c r="L31" s="14">
        <f>J31+K31</f>
        <v>309.76000000000005</v>
      </c>
    </row>
    <row r="32" spans="1:12" ht="15">
      <c r="A32" s="25" t="s">
        <v>34</v>
      </c>
      <c r="B32" s="27">
        <v>5946</v>
      </c>
      <c r="C32" s="27">
        <v>2567</v>
      </c>
      <c r="D32" s="27">
        <v>6232</v>
      </c>
      <c r="E32" s="27">
        <v>2745</v>
      </c>
      <c r="F32" s="13">
        <f t="shared" si="0"/>
        <v>286</v>
      </c>
      <c r="G32" s="29">
        <f t="shared" si="1"/>
        <v>178</v>
      </c>
      <c r="H32" s="13">
        <f t="shared" si="7"/>
        <v>1430</v>
      </c>
      <c r="I32" s="13">
        <f t="shared" si="3"/>
        <v>542.9</v>
      </c>
      <c r="J32" s="1">
        <f t="shared" si="4"/>
        <v>1972.9</v>
      </c>
      <c r="K32" s="1">
        <f t="shared" si="5"/>
        <v>197.29000000000002</v>
      </c>
      <c r="L32" s="14">
        <f t="shared" si="6"/>
        <v>2170.19</v>
      </c>
    </row>
    <row r="33" spans="1:12" ht="15">
      <c r="A33" s="25" t="s">
        <v>35</v>
      </c>
      <c r="B33" s="27">
        <v>17012</v>
      </c>
      <c r="C33" s="27">
        <v>7544</v>
      </c>
      <c r="D33" s="27">
        <v>17057</v>
      </c>
      <c r="E33" s="27">
        <v>7568</v>
      </c>
      <c r="F33" s="13">
        <f t="shared" si="0"/>
        <v>45</v>
      </c>
      <c r="G33" s="29">
        <f t="shared" si="1"/>
        <v>24</v>
      </c>
      <c r="H33" s="13">
        <f t="shared" si="7"/>
        <v>225</v>
      </c>
      <c r="I33" s="13">
        <f t="shared" si="3"/>
        <v>73.19999999999999</v>
      </c>
      <c r="J33" s="1">
        <f t="shared" si="4"/>
        <v>298.2</v>
      </c>
      <c r="K33" s="1">
        <f t="shared" si="5"/>
        <v>29.82</v>
      </c>
      <c r="L33" s="14">
        <f t="shared" si="6"/>
        <v>328.02</v>
      </c>
    </row>
    <row r="34" spans="1:12" ht="15">
      <c r="A34" s="25" t="s">
        <v>78</v>
      </c>
      <c r="B34" s="27">
        <v>165</v>
      </c>
      <c r="C34" s="27">
        <v>256</v>
      </c>
      <c r="D34" s="27">
        <v>424</v>
      </c>
      <c r="E34" s="27">
        <v>537</v>
      </c>
      <c r="F34" s="13">
        <f t="shared" si="0"/>
        <v>259</v>
      </c>
      <c r="G34" s="29">
        <f t="shared" si="1"/>
        <v>281</v>
      </c>
      <c r="H34" s="13">
        <f t="shared" si="7"/>
        <v>1295</v>
      </c>
      <c r="I34" s="13">
        <f t="shared" si="3"/>
        <v>857.05</v>
      </c>
      <c r="J34" s="1">
        <f t="shared" si="4"/>
        <v>2152.05</v>
      </c>
      <c r="K34" s="1">
        <f t="shared" si="5"/>
        <v>215.20500000000004</v>
      </c>
      <c r="L34" s="14">
        <f t="shared" si="6"/>
        <v>2367.255</v>
      </c>
    </row>
    <row r="35" spans="1:12" ht="15">
      <c r="A35" s="25" t="s">
        <v>36</v>
      </c>
      <c r="B35" s="27">
        <v>5375</v>
      </c>
      <c r="C35" s="27">
        <v>2040</v>
      </c>
      <c r="D35" s="27">
        <v>5844</v>
      </c>
      <c r="E35" s="27">
        <v>2288</v>
      </c>
      <c r="F35" s="13">
        <f t="shared" si="0"/>
        <v>469</v>
      </c>
      <c r="G35" s="29">
        <f t="shared" si="1"/>
        <v>248</v>
      </c>
      <c r="H35" s="13">
        <f t="shared" si="7"/>
        <v>2345</v>
      </c>
      <c r="I35" s="13">
        <f t="shared" si="3"/>
        <v>756.4</v>
      </c>
      <c r="J35" s="1">
        <f>H35+I35</f>
        <v>3101.4</v>
      </c>
      <c r="K35" s="1">
        <f t="shared" si="5"/>
        <v>310.14000000000004</v>
      </c>
      <c r="L35" s="14">
        <f>J35+K35</f>
        <v>3411.54</v>
      </c>
    </row>
    <row r="36" spans="1:12" ht="15">
      <c r="A36" s="25" t="s">
        <v>37</v>
      </c>
      <c r="B36" s="27">
        <v>1998</v>
      </c>
      <c r="C36" s="27">
        <v>1004</v>
      </c>
      <c r="D36" s="27">
        <v>1998</v>
      </c>
      <c r="E36" s="27">
        <v>1004</v>
      </c>
      <c r="F36" s="13">
        <f t="shared" si="0"/>
        <v>0</v>
      </c>
      <c r="G36" s="29">
        <f t="shared" si="1"/>
        <v>0</v>
      </c>
      <c r="H36" s="13">
        <f t="shared" si="7"/>
        <v>0</v>
      </c>
      <c r="I36" s="13">
        <f t="shared" si="3"/>
        <v>0</v>
      </c>
      <c r="J36" s="1">
        <f>H36+I36</f>
        <v>0</v>
      </c>
      <c r="K36" s="1">
        <f t="shared" si="5"/>
        <v>0</v>
      </c>
      <c r="L36" s="14">
        <f>J36+K36</f>
        <v>0</v>
      </c>
    </row>
    <row r="37" spans="1:12" ht="15">
      <c r="A37" s="25" t="s">
        <v>38</v>
      </c>
      <c r="B37" s="27">
        <v>1655</v>
      </c>
      <c r="C37" s="27">
        <v>443</v>
      </c>
      <c r="D37" s="27">
        <v>1898</v>
      </c>
      <c r="E37" s="27">
        <v>520</v>
      </c>
      <c r="F37" s="13">
        <f t="shared" si="0"/>
        <v>243</v>
      </c>
      <c r="G37" s="29">
        <f t="shared" si="1"/>
        <v>77</v>
      </c>
      <c r="H37" s="13">
        <f t="shared" si="7"/>
        <v>1215</v>
      </c>
      <c r="I37" s="13">
        <f aca="true" t="shared" si="8" ref="I37:I47">G37*$E$75</f>
        <v>234.85</v>
      </c>
      <c r="J37" s="1">
        <f t="shared" si="4"/>
        <v>1449.85</v>
      </c>
      <c r="K37" s="1">
        <f aca="true" t="shared" si="9" ref="K37:K69">J37*$K$2</f>
        <v>144.98499999999999</v>
      </c>
      <c r="L37" s="14">
        <f t="shared" si="6"/>
        <v>1594.8349999999998</v>
      </c>
    </row>
    <row r="38" spans="1:12" ht="15">
      <c r="A38" s="25" t="s">
        <v>39</v>
      </c>
      <c r="B38" s="27">
        <v>2263</v>
      </c>
      <c r="C38" s="27">
        <v>985</v>
      </c>
      <c r="D38" s="27">
        <v>2702</v>
      </c>
      <c r="E38" s="27">
        <v>1100</v>
      </c>
      <c r="F38" s="13">
        <f t="shared" si="0"/>
        <v>439</v>
      </c>
      <c r="G38" s="29">
        <f t="shared" si="1"/>
        <v>115</v>
      </c>
      <c r="H38" s="13">
        <f t="shared" si="7"/>
        <v>2195</v>
      </c>
      <c r="I38" s="13">
        <f t="shared" si="8"/>
        <v>350.75</v>
      </c>
      <c r="J38" s="1">
        <f t="shared" si="4"/>
        <v>2545.75</v>
      </c>
      <c r="K38" s="1">
        <f t="shared" si="9"/>
        <v>254.57500000000002</v>
      </c>
      <c r="L38" s="14">
        <f t="shared" si="6"/>
        <v>2800.325</v>
      </c>
    </row>
    <row r="39" spans="1:12" ht="15">
      <c r="A39" s="25" t="s">
        <v>40</v>
      </c>
      <c r="B39" s="27">
        <v>20549</v>
      </c>
      <c r="C39" s="27">
        <v>6499</v>
      </c>
      <c r="D39" s="27">
        <v>21124</v>
      </c>
      <c r="E39" s="27">
        <v>6756</v>
      </c>
      <c r="F39" s="13">
        <f t="shared" si="0"/>
        <v>575</v>
      </c>
      <c r="G39" s="29">
        <f t="shared" si="1"/>
        <v>257</v>
      </c>
      <c r="H39" s="13">
        <f t="shared" si="7"/>
        <v>2875</v>
      </c>
      <c r="I39" s="13">
        <f t="shared" si="8"/>
        <v>783.8499999999999</v>
      </c>
      <c r="J39" s="1">
        <f t="shared" si="4"/>
        <v>3658.85</v>
      </c>
      <c r="K39" s="1">
        <f t="shared" si="9"/>
        <v>365.885</v>
      </c>
      <c r="L39" s="14">
        <f t="shared" si="6"/>
        <v>4024.7349999999997</v>
      </c>
    </row>
    <row r="40" spans="1:12" ht="15">
      <c r="A40" s="25" t="s">
        <v>41</v>
      </c>
      <c r="B40" s="27">
        <v>9641</v>
      </c>
      <c r="C40" s="27">
        <v>3134</v>
      </c>
      <c r="D40" s="27">
        <v>9641</v>
      </c>
      <c r="E40" s="27">
        <v>3134</v>
      </c>
      <c r="F40" s="13">
        <f t="shared" si="0"/>
        <v>0</v>
      </c>
      <c r="G40" s="29">
        <f t="shared" si="1"/>
        <v>0</v>
      </c>
      <c r="H40" s="13">
        <f t="shared" si="7"/>
        <v>0</v>
      </c>
      <c r="I40" s="13">
        <f t="shared" si="8"/>
        <v>0</v>
      </c>
      <c r="J40" s="1">
        <f t="shared" si="4"/>
        <v>0</v>
      </c>
      <c r="K40" s="1">
        <f t="shared" si="9"/>
        <v>0</v>
      </c>
      <c r="L40" s="14">
        <f t="shared" si="6"/>
        <v>0</v>
      </c>
    </row>
    <row r="41" spans="1:12" ht="15">
      <c r="A41" s="25" t="s">
        <v>42</v>
      </c>
      <c r="B41" s="27">
        <v>3557</v>
      </c>
      <c r="C41" s="27">
        <v>902</v>
      </c>
      <c r="D41" s="27">
        <v>3599</v>
      </c>
      <c r="E41" s="27">
        <v>907</v>
      </c>
      <c r="F41" s="13">
        <f t="shared" si="0"/>
        <v>42</v>
      </c>
      <c r="G41" s="29">
        <f t="shared" si="1"/>
        <v>5</v>
      </c>
      <c r="H41" s="13">
        <f t="shared" si="7"/>
        <v>210</v>
      </c>
      <c r="I41" s="13">
        <f t="shared" si="8"/>
        <v>15.25</v>
      </c>
      <c r="J41" s="1">
        <f t="shared" si="4"/>
        <v>225.25</v>
      </c>
      <c r="K41" s="1">
        <f t="shared" si="9"/>
        <v>22.525000000000002</v>
      </c>
      <c r="L41" s="14">
        <f t="shared" si="6"/>
        <v>247.775</v>
      </c>
    </row>
    <row r="42" spans="1:12" ht="15">
      <c r="A42" s="25" t="s">
        <v>43</v>
      </c>
      <c r="B42" s="27">
        <v>4426</v>
      </c>
      <c r="C42" s="27">
        <v>1513</v>
      </c>
      <c r="D42" s="27">
        <v>4796</v>
      </c>
      <c r="E42" s="27">
        <v>1759</v>
      </c>
      <c r="F42" s="13">
        <f t="shared" si="0"/>
        <v>370</v>
      </c>
      <c r="G42" s="29">
        <f t="shared" si="1"/>
        <v>246</v>
      </c>
      <c r="H42" s="13">
        <f t="shared" si="7"/>
        <v>1850</v>
      </c>
      <c r="I42" s="13">
        <f t="shared" si="8"/>
        <v>750.3</v>
      </c>
      <c r="J42" s="1">
        <f t="shared" si="4"/>
        <v>2600.3</v>
      </c>
      <c r="K42" s="1">
        <f t="shared" si="9"/>
        <v>260.03000000000003</v>
      </c>
      <c r="L42" s="14">
        <f t="shared" si="6"/>
        <v>2860.3300000000004</v>
      </c>
    </row>
    <row r="43" spans="1:12" ht="15">
      <c r="A43" s="25" t="s">
        <v>44</v>
      </c>
      <c r="B43" s="27">
        <v>10269</v>
      </c>
      <c r="C43" s="27">
        <v>5579</v>
      </c>
      <c r="D43" s="27">
        <v>10523</v>
      </c>
      <c r="E43" s="27">
        <v>5823</v>
      </c>
      <c r="F43" s="13">
        <f t="shared" si="0"/>
        <v>254</v>
      </c>
      <c r="G43" s="29">
        <f t="shared" si="1"/>
        <v>244</v>
      </c>
      <c r="H43" s="13">
        <f t="shared" si="7"/>
        <v>1270</v>
      </c>
      <c r="I43" s="13">
        <f t="shared" si="8"/>
        <v>744.1999999999999</v>
      </c>
      <c r="J43" s="1">
        <f t="shared" si="4"/>
        <v>2014.1999999999998</v>
      </c>
      <c r="K43" s="1">
        <f t="shared" si="9"/>
        <v>201.42</v>
      </c>
      <c r="L43" s="14">
        <f t="shared" si="6"/>
        <v>2215.62</v>
      </c>
    </row>
    <row r="44" spans="1:12" ht="15">
      <c r="A44" s="25" t="s">
        <v>45</v>
      </c>
      <c r="B44" s="27">
        <v>1444</v>
      </c>
      <c r="C44" s="27">
        <v>534</v>
      </c>
      <c r="D44" s="27">
        <v>1489</v>
      </c>
      <c r="E44" s="27">
        <v>567</v>
      </c>
      <c r="F44" s="13">
        <f t="shared" si="0"/>
        <v>45</v>
      </c>
      <c r="G44" s="29">
        <f t="shared" si="1"/>
        <v>33</v>
      </c>
      <c r="H44" s="13">
        <f t="shared" si="7"/>
        <v>225</v>
      </c>
      <c r="I44" s="13">
        <f t="shared" si="8"/>
        <v>100.64999999999999</v>
      </c>
      <c r="J44" s="1">
        <f t="shared" si="4"/>
        <v>325.65</v>
      </c>
      <c r="K44" s="1">
        <f t="shared" si="9"/>
        <v>32.565</v>
      </c>
      <c r="L44" s="14">
        <f t="shared" si="6"/>
        <v>358.215</v>
      </c>
    </row>
    <row r="45" spans="1:12" ht="15">
      <c r="A45" s="25" t="s">
        <v>46</v>
      </c>
      <c r="B45" s="27">
        <v>4402</v>
      </c>
      <c r="C45" s="27">
        <v>1842</v>
      </c>
      <c r="D45" s="27">
        <v>4786</v>
      </c>
      <c r="E45" s="27">
        <v>1948</v>
      </c>
      <c r="F45" s="13">
        <f t="shared" si="0"/>
        <v>384</v>
      </c>
      <c r="G45" s="29">
        <f t="shared" si="1"/>
        <v>106</v>
      </c>
      <c r="H45" s="13">
        <f t="shared" si="7"/>
        <v>1920</v>
      </c>
      <c r="I45" s="13">
        <f t="shared" si="8"/>
        <v>323.29999999999995</v>
      </c>
      <c r="J45" s="1">
        <f t="shared" si="4"/>
        <v>2243.3</v>
      </c>
      <c r="K45" s="1">
        <f t="shared" si="9"/>
        <v>224.33000000000004</v>
      </c>
      <c r="L45" s="14">
        <f t="shared" si="6"/>
        <v>2467.63</v>
      </c>
    </row>
    <row r="46" spans="1:12" ht="15">
      <c r="A46" s="25" t="s">
        <v>47</v>
      </c>
      <c r="B46" s="27">
        <v>13</v>
      </c>
      <c r="C46" s="27">
        <v>10</v>
      </c>
      <c r="D46" s="27">
        <v>13</v>
      </c>
      <c r="E46" s="27">
        <v>10</v>
      </c>
      <c r="F46" s="13">
        <f t="shared" si="0"/>
        <v>0</v>
      </c>
      <c r="G46" s="29">
        <f t="shared" si="1"/>
        <v>0</v>
      </c>
      <c r="H46" s="13">
        <f t="shared" si="7"/>
        <v>0</v>
      </c>
      <c r="I46" s="13">
        <f t="shared" si="8"/>
        <v>0</v>
      </c>
      <c r="J46" s="1">
        <f t="shared" si="4"/>
        <v>0</v>
      </c>
      <c r="K46" s="1">
        <f t="shared" si="9"/>
        <v>0</v>
      </c>
      <c r="L46" s="14">
        <f t="shared" si="6"/>
        <v>0</v>
      </c>
    </row>
    <row r="47" spans="1:12" ht="15">
      <c r="A47" s="25" t="s">
        <v>48</v>
      </c>
      <c r="B47" s="27">
        <v>17577</v>
      </c>
      <c r="C47" s="27">
        <v>7007</v>
      </c>
      <c r="D47" s="27">
        <v>17913</v>
      </c>
      <c r="E47" s="27">
        <v>7151</v>
      </c>
      <c r="F47" s="13">
        <f t="shared" si="0"/>
        <v>336</v>
      </c>
      <c r="G47" s="29">
        <f t="shared" si="1"/>
        <v>144</v>
      </c>
      <c r="H47" s="13">
        <f t="shared" si="7"/>
        <v>1680</v>
      </c>
      <c r="I47" s="13">
        <f t="shared" si="8"/>
        <v>439.2</v>
      </c>
      <c r="J47" s="1">
        <f t="shared" si="4"/>
        <v>2119.2</v>
      </c>
      <c r="K47" s="1">
        <f t="shared" si="9"/>
        <v>211.92</v>
      </c>
      <c r="L47" s="14">
        <f t="shared" si="6"/>
        <v>2331.12</v>
      </c>
    </row>
    <row r="48" spans="1:12" ht="15">
      <c r="A48" s="25" t="s">
        <v>49</v>
      </c>
      <c r="B48" s="27">
        <v>78</v>
      </c>
      <c r="C48" s="27">
        <v>38</v>
      </c>
      <c r="D48" s="27">
        <v>78</v>
      </c>
      <c r="E48" s="27">
        <v>38</v>
      </c>
      <c r="F48" s="13">
        <f>D48-B48</f>
        <v>0</v>
      </c>
      <c r="G48" s="29">
        <f>E48-C48</f>
        <v>0</v>
      </c>
      <c r="H48" s="13">
        <f>F48*$D$75</f>
        <v>0</v>
      </c>
      <c r="I48" s="13">
        <f aca="true" t="shared" si="10" ref="I48:I67">G48*$E$75</f>
        <v>0</v>
      </c>
      <c r="J48" s="1">
        <f>H48+I48</f>
        <v>0</v>
      </c>
      <c r="K48" s="1">
        <f>J48*$K$2</f>
        <v>0</v>
      </c>
      <c r="L48" s="14">
        <f>J48+K48</f>
        <v>0</v>
      </c>
    </row>
    <row r="49" spans="1:12" ht="15">
      <c r="A49" s="25" t="s">
        <v>49</v>
      </c>
      <c r="B49" s="27">
        <v>793</v>
      </c>
      <c r="C49" s="27">
        <v>233</v>
      </c>
      <c r="D49" s="27">
        <v>793</v>
      </c>
      <c r="E49" s="27">
        <v>233</v>
      </c>
      <c r="F49" s="13">
        <f>D49-B49</f>
        <v>0</v>
      </c>
      <c r="G49" s="29">
        <f>E49-C49</f>
        <v>0</v>
      </c>
      <c r="H49" s="13">
        <f>F49*$D$75</f>
        <v>0</v>
      </c>
      <c r="I49" s="13">
        <f t="shared" si="10"/>
        <v>0</v>
      </c>
      <c r="J49" s="1">
        <f>H49+I49</f>
        <v>0</v>
      </c>
      <c r="K49" s="1">
        <f t="shared" si="9"/>
        <v>0</v>
      </c>
      <c r="L49" s="14">
        <f>J49+K49</f>
        <v>0</v>
      </c>
    </row>
    <row r="50" spans="1:12" ht="15">
      <c r="A50" s="25" t="s">
        <v>50</v>
      </c>
      <c r="B50" s="27">
        <v>2543</v>
      </c>
      <c r="C50" s="27">
        <v>1618</v>
      </c>
      <c r="D50" s="27">
        <v>2947</v>
      </c>
      <c r="E50" s="27">
        <v>1859</v>
      </c>
      <c r="F50" s="13">
        <f>D50-B50</f>
        <v>404</v>
      </c>
      <c r="G50" s="29">
        <f t="shared" si="1"/>
        <v>241</v>
      </c>
      <c r="H50" s="13">
        <f>F50*$D$75</f>
        <v>2020</v>
      </c>
      <c r="I50" s="13">
        <f t="shared" si="10"/>
        <v>735.05</v>
      </c>
      <c r="J50" s="1">
        <f t="shared" si="4"/>
        <v>2755.05</v>
      </c>
      <c r="K50" s="1">
        <f t="shared" si="9"/>
        <v>275.50500000000005</v>
      </c>
      <c r="L50" s="14">
        <f t="shared" si="6"/>
        <v>3030.5550000000003</v>
      </c>
    </row>
    <row r="51" spans="1:12" ht="15">
      <c r="A51" s="26" t="s">
        <v>51</v>
      </c>
      <c r="B51" s="27">
        <v>440</v>
      </c>
      <c r="C51" s="27">
        <v>155</v>
      </c>
      <c r="D51" s="27">
        <v>444</v>
      </c>
      <c r="E51" s="27">
        <v>155</v>
      </c>
      <c r="F51" s="13">
        <f t="shared" si="0"/>
        <v>4</v>
      </c>
      <c r="G51" s="29">
        <f t="shared" si="1"/>
        <v>0</v>
      </c>
      <c r="H51" s="13">
        <f>F51*$D$75</f>
        <v>20</v>
      </c>
      <c r="I51" s="13">
        <f t="shared" si="10"/>
        <v>0</v>
      </c>
      <c r="J51" s="1">
        <f>H51+I51</f>
        <v>20</v>
      </c>
      <c r="K51" s="1">
        <f t="shared" si="9"/>
        <v>2</v>
      </c>
      <c r="L51" s="14">
        <f t="shared" si="6"/>
        <v>22</v>
      </c>
    </row>
    <row r="52" spans="1:12" ht="15">
      <c r="A52" s="26" t="s">
        <v>52</v>
      </c>
      <c r="B52" s="27">
        <v>2313</v>
      </c>
      <c r="C52" s="27">
        <v>1207</v>
      </c>
      <c r="D52" s="27">
        <v>2466</v>
      </c>
      <c r="E52" s="27">
        <v>1228</v>
      </c>
      <c r="F52" s="13">
        <f t="shared" si="0"/>
        <v>153</v>
      </c>
      <c r="G52" s="29">
        <f t="shared" si="1"/>
        <v>21</v>
      </c>
      <c r="H52" s="13">
        <f>F52*$D$75</f>
        <v>765</v>
      </c>
      <c r="I52" s="13">
        <f t="shared" si="10"/>
        <v>64.05</v>
      </c>
      <c r="J52" s="1">
        <f>H52+I52</f>
        <v>829.05</v>
      </c>
      <c r="K52" s="1">
        <f t="shared" si="9"/>
        <v>82.905</v>
      </c>
      <c r="L52" s="14">
        <f t="shared" si="6"/>
        <v>911.9549999999999</v>
      </c>
    </row>
    <row r="53" spans="1:12" ht="15">
      <c r="A53" s="25" t="s">
        <v>53</v>
      </c>
      <c r="B53" s="27">
        <v>148</v>
      </c>
      <c r="C53" s="27">
        <v>41</v>
      </c>
      <c r="D53" s="27">
        <v>154</v>
      </c>
      <c r="E53" s="27">
        <v>42</v>
      </c>
      <c r="F53" s="13">
        <f t="shared" si="0"/>
        <v>6</v>
      </c>
      <c r="G53" s="29">
        <f t="shared" si="1"/>
        <v>1</v>
      </c>
      <c r="H53" s="13">
        <f aca="true" t="shared" si="11" ref="H53:H58">F53*$D$75</f>
        <v>30</v>
      </c>
      <c r="I53" s="13">
        <f t="shared" si="10"/>
        <v>3.05</v>
      </c>
      <c r="J53" s="1">
        <f aca="true" t="shared" si="12" ref="J53:J58">H53+I53</f>
        <v>33.05</v>
      </c>
      <c r="K53" s="1">
        <f t="shared" si="9"/>
        <v>3.3049999999999997</v>
      </c>
      <c r="L53" s="14">
        <f t="shared" si="6"/>
        <v>36.355</v>
      </c>
    </row>
    <row r="54" spans="1:12" ht="15">
      <c r="A54" s="25" t="s">
        <v>54</v>
      </c>
      <c r="B54" s="27">
        <v>2091</v>
      </c>
      <c r="C54" s="27">
        <v>807</v>
      </c>
      <c r="D54" s="27">
        <v>2091</v>
      </c>
      <c r="E54" s="27">
        <v>807</v>
      </c>
      <c r="F54" s="13">
        <f t="shared" si="0"/>
        <v>0</v>
      </c>
      <c r="G54" s="29">
        <f t="shared" si="1"/>
        <v>0</v>
      </c>
      <c r="H54" s="13">
        <f t="shared" si="11"/>
        <v>0</v>
      </c>
      <c r="I54" s="13">
        <f t="shared" si="10"/>
        <v>0</v>
      </c>
      <c r="J54" s="1">
        <f t="shared" si="12"/>
        <v>0</v>
      </c>
      <c r="K54" s="1">
        <f t="shared" si="9"/>
        <v>0</v>
      </c>
      <c r="L54" s="14">
        <f t="shared" si="6"/>
        <v>0</v>
      </c>
    </row>
    <row r="55" spans="1:12" ht="15">
      <c r="A55" s="25" t="s">
        <v>55</v>
      </c>
      <c r="B55" s="27">
        <v>11382</v>
      </c>
      <c r="C55" s="27">
        <v>4686</v>
      </c>
      <c r="D55" s="27">
        <v>11383</v>
      </c>
      <c r="E55" s="27">
        <v>4687</v>
      </c>
      <c r="F55" s="13">
        <f t="shared" si="0"/>
        <v>1</v>
      </c>
      <c r="G55" s="29">
        <f t="shared" si="1"/>
        <v>1</v>
      </c>
      <c r="H55" s="13">
        <f t="shared" si="11"/>
        <v>5</v>
      </c>
      <c r="I55" s="13">
        <f t="shared" si="10"/>
        <v>3.05</v>
      </c>
      <c r="J55" s="1">
        <f t="shared" si="12"/>
        <v>8.05</v>
      </c>
      <c r="K55" s="1">
        <f t="shared" si="9"/>
        <v>0.8050000000000002</v>
      </c>
      <c r="L55" s="14">
        <f t="shared" si="6"/>
        <v>8.855</v>
      </c>
    </row>
    <row r="56" spans="1:12" ht="15">
      <c r="A56" s="25" t="s">
        <v>56</v>
      </c>
      <c r="B56" s="27">
        <v>11316</v>
      </c>
      <c r="C56" s="27">
        <v>5045</v>
      </c>
      <c r="D56" s="27">
        <v>11837</v>
      </c>
      <c r="E56" s="27">
        <v>5272</v>
      </c>
      <c r="F56" s="13">
        <f t="shared" si="0"/>
        <v>521</v>
      </c>
      <c r="G56" s="29">
        <f t="shared" si="1"/>
        <v>227</v>
      </c>
      <c r="H56" s="13">
        <f t="shared" si="11"/>
        <v>2605</v>
      </c>
      <c r="I56" s="13">
        <f t="shared" si="10"/>
        <v>692.3499999999999</v>
      </c>
      <c r="J56" s="1">
        <f t="shared" si="12"/>
        <v>3297.35</v>
      </c>
      <c r="K56" s="1">
        <f t="shared" si="9"/>
        <v>329.735</v>
      </c>
      <c r="L56" s="14">
        <f t="shared" si="6"/>
        <v>3627.085</v>
      </c>
    </row>
    <row r="57" spans="1:12" ht="15">
      <c r="A57" s="25" t="s">
        <v>57</v>
      </c>
      <c r="B57" s="27">
        <v>197</v>
      </c>
      <c r="C57" s="27">
        <v>56</v>
      </c>
      <c r="D57" s="27">
        <v>212</v>
      </c>
      <c r="E57" s="27">
        <v>60</v>
      </c>
      <c r="F57" s="13">
        <f t="shared" si="0"/>
        <v>15</v>
      </c>
      <c r="G57" s="29">
        <f t="shared" si="1"/>
        <v>4</v>
      </c>
      <c r="H57" s="13">
        <f t="shared" si="11"/>
        <v>75</v>
      </c>
      <c r="I57" s="13">
        <f t="shared" si="10"/>
        <v>12.2</v>
      </c>
      <c r="J57" s="1">
        <f t="shared" si="12"/>
        <v>87.2</v>
      </c>
      <c r="K57" s="1">
        <f t="shared" si="9"/>
        <v>8.72</v>
      </c>
      <c r="L57" s="14">
        <f t="shared" si="6"/>
        <v>95.92</v>
      </c>
    </row>
    <row r="58" spans="1:12" ht="15">
      <c r="A58" s="25" t="s">
        <v>58</v>
      </c>
      <c r="B58" s="27">
        <v>706</v>
      </c>
      <c r="C58" s="27">
        <v>348</v>
      </c>
      <c r="D58" s="27">
        <v>706</v>
      </c>
      <c r="E58" s="27">
        <v>348</v>
      </c>
      <c r="F58" s="13">
        <f t="shared" si="0"/>
        <v>0</v>
      </c>
      <c r="G58" s="29">
        <f t="shared" si="1"/>
        <v>0</v>
      </c>
      <c r="H58" s="13">
        <f t="shared" si="11"/>
        <v>0</v>
      </c>
      <c r="I58" s="13">
        <f t="shared" si="10"/>
        <v>0</v>
      </c>
      <c r="J58" s="1">
        <f t="shared" si="12"/>
        <v>0</v>
      </c>
      <c r="K58" s="1">
        <f t="shared" si="9"/>
        <v>0</v>
      </c>
      <c r="L58" s="14">
        <f t="shared" si="6"/>
        <v>0</v>
      </c>
    </row>
    <row r="59" spans="1:12" ht="15">
      <c r="A59" s="25" t="s">
        <v>59</v>
      </c>
      <c r="B59" s="27">
        <v>13106</v>
      </c>
      <c r="C59" s="27">
        <v>4128</v>
      </c>
      <c r="D59" s="27">
        <v>13289</v>
      </c>
      <c r="E59" s="27">
        <v>4189</v>
      </c>
      <c r="F59" s="13">
        <f t="shared" si="0"/>
        <v>183</v>
      </c>
      <c r="G59" s="29">
        <f t="shared" si="1"/>
        <v>61</v>
      </c>
      <c r="H59" s="13">
        <f aca="true" t="shared" si="13" ref="H59:H68">F59*$D$75</f>
        <v>915</v>
      </c>
      <c r="I59" s="13">
        <f t="shared" si="10"/>
        <v>186.04999999999998</v>
      </c>
      <c r="J59" s="1">
        <f t="shared" si="4"/>
        <v>1101.05</v>
      </c>
      <c r="K59" s="1">
        <f t="shared" si="9"/>
        <v>110.105</v>
      </c>
      <c r="L59" s="14">
        <f>J59+K59</f>
        <v>1211.155</v>
      </c>
    </row>
    <row r="60" spans="1:12" ht="15">
      <c r="A60" s="25" t="s">
        <v>60</v>
      </c>
      <c r="B60" s="27">
        <v>5095</v>
      </c>
      <c r="C60" s="27">
        <v>2032</v>
      </c>
      <c r="D60" s="27">
        <v>5493</v>
      </c>
      <c r="E60" s="27">
        <v>2131</v>
      </c>
      <c r="F60" s="13">
        <f>D60-B60</f>
        <v>398</v>
      </c>
      <c r="G60" s="29">
        <f t="shared" si="1"/>
        <v>99</v>
      </c>
      <c r="H60" s="13">
        <f t="shared" si="13"/>
        <v>1990</v>
      </c>
      <c r="I60" s="13">
        <f t="shared" si="10"/>
        <v>301.95</v>
      </c>
      <c r="J60" s="1">
        <f t="shared" si="4"/>
        <v>2291.95</v>
      </c>
      <c r="K60" s="1">
        <f t="shared" si="9"/>
        <v>229.195</v>
      </c>
      <c r="L60" s="14">
        <f t="shared" si="6"/>
        <v>2521.145</v>
      </c>
    </row>
    <row r="61" spans="1:12" ht="15">
      <c r="A61" s="25" t="s">
        <v>61</v>
      </c>
      <c r="B61" s="27">
        <v>17268</v>
      </c>
      <c r="C61" s="27">
        <v>6193</v>
      </c>
      <c r="D61" s="27">
        <v>17577</v>
      </c>
      <c r="E61" s="27">
        <v>6361</v>
      </c>
      <c r="F61" s="13">
        <f t="shared" si="0"/>
        <v>309</v>
      </c>
      <c r="G61" s="29">
        <f t="shared" si="1"/>
        <v>168</v>
      </c>
      <c r="H61" s="13">
        <f t="shared" si="13"/>
        <v>1545</v>
      </c>
      <c r="I61" s="13">
        <f t="shared" si="10"/>
        <v>512.4</v>
      </c>
      <c r="J61" s="1">
        <f t="shared" si="4"/>
        <v>2057.4</v>
      </c>
      <c r="K61" s="1">
        <f t="shared" si="9"/>
        <v>205.74</v>
      </c>
      <c r="L61" s="14">
        <f t="shared" si="6"/>
        <v>2263.1400000000003</v>
      </c>
    </row>
    <row r="62" spans="1:12" ht="15">
      <c r="A62" s="25" t="s">
        <v>62</v>
      </c>
      <c r="B62" s="27">
        <v>471</v>
      </c>
      <c r="C62" s="27">
        <v>185</v>
      </c>
      <c r="D62" s="27">
        <v>472</v>
      </c>
      <c r="E62" s="27">
        <v>185</v>
      </c>
      <c r="F62" s="13">
        <f t="shared" si="0"/>
        <v>1</v>
      </c>
      <c r="G62" s="29">
        <f t="shared" si="1"/>
        <v>0</v>
      </c>
      <c r="H62" s="13">
        <f t="shared" si="13"/>
        <v>5</v>
      </c>
      <c r="I62" s="13">
        <f t="shared" si="10"/>
        <v>0</v>
      </c>
      <c r="J62" s="1">
        <f t="shared" si="4"/>
        <v>5</v>
      </c>
      <c r="K62" s="1">
        <f t="shared" si="9"/>
        <v>0.5</v>
      </c>
      <c r="L62" s="14">
        <f t="shared" si="6"/>
        <v>5.5</v>
      </c>
    </row>
    <row r="63" spans="1:12" ht="15">
      <c r="A63" s="25" t="s">
        <v>63</v>
      </c>
      <c r="B63" s="27">
        <v>135</v>
      </c>
      <c r="C63" s="27">
        <v>52</v>
      </c>
      <c r="D63" s="27">
        <v>136</v>
      </c>
      <c r="E63" s="27">
        <v>52</v>
      </c>
      <c r="F63" s="13">
        <f t="shared" si="0"/>
        <v>1</v>
      </c>
      <c r="G63" s="29">
        <f t="shared" si="1"/>
        <v>0</v>
      </c>
      <c r="H63" s="13">
        <f t="shared" si="13"/>
        <v>5</v>
      </c>
      <c r="I63" s="13">
        <f t="shared" si="10"/>
        <v>0</v>
      </c>
      <c r="J63" s="1">
        <f t="shared" si="4"/>
        <v>5</v>
      </c>
      <c r="K63" s="1">
        <f t="shared" si="9"/>
        <v>0.5</v>
      </c>
      <c r="L63" s="14">
        <f t="shared" si="6"/>
        <v>5.5</v>
      </c>
    </row>
    <row r="64" spans="1:12" ht="15">
      <c r="A64" s="25" t="s">
        <v>64</v>
      </c>
      <c r="B64" s="27">
        <v>98</v>
      </c>
      <c r="C64" s="27">
        <v>38</v>
      </c>
      <c r="D64" s="27">
        <v>99</v>
      </c>
      <c r="E64" s="27">
        <v>39</v>
      </c>
      <c r="F64" s="13">
        <f t="shared" si="0"/>
        <v>1</v>
      </c>
      <c r="G64" s="29">
        <f t="shared" si="1"/>
        <v>1</v>
      </c>
      <c r="H64" s="13">
        <f t="shared" si="13"/>
        <v>5</v>
      </c>
      <c r="I64" s="13">
        <f t="shared" si="10"/>
        <v>3.05</v>
      </c>
      <c r="J64" s="1">
        <f t="shared" si="4"/>
        <v>8.05</v>
      </c>
      <c r="K64" s="1">
        <f t="shared" si="9"/>
        <v>0.8050000000000002</v>
      </c>
      <c r="L64" s="14">
        <f t="shared" si="6"/>
        <v>8.855</v>
      </c>
    </row>
    <row r="65" spans="1:12" ht="15">
      <c r="A65" s="25" t="s">
        <v>65</v>
      </c>
      <c r="B65" s="27">
        <v>1020</v>
      </c>
      <c r="C65" s="27">
        <v>481</v>
      </c>
      <c r="D65" s="27">
        <v>1021</v>
      </c>
      <c r="E65" s="27">
        <v>481</v>
      </c>
      <c r="F65" s="13">
        <f t="shared" si="0"/>
        <v>1</v>
      </c>
      <c r="G65" s="29">
        <f t="shared" si="1"/>
        <v>0</v>
      </c>
      <c r="H65" s="13">
        <f t="shared" si="13"/>
        <v>5</v>
      </c>
      <c r="I65" s="13">
        <f t="shared" si="10"/>
        <v>0</v>
      </c>
      <c r="J65" s="1">
        <f t="shared" si="4"/>
        <v>5</v>
      </c>
      <c r="K65" s="1">
        <f t="shared" si="9"/>
        <v>0.5</v>
      </c>
      <c r="L65" s="14">
        <f t="shared" si="6"/>
        <v>5.5</v>
      </c>
    </row>
    <row r="66" spans="1:12" ht="15">
      <c r="A66" s="25" t="s">
        <v>66</v>
      </c>
      <c r="B66" s="27">
        <v>1257</v>
      </c>
      <c r="C66" s="27">
        <v>501</v>
      </c>
      <c r="D66" s="27">
        <v>1260</v>
      </c>
      <c r="E66" s="27">
        <v>501</v>
      </c>
      <c r="F66" s="13">
        <f t="shared" si="0"/>
        <v>3</v>
      </c>
      <c r="G66" s="29">
        <f t="shared" si="1"/>
        <v>0</v>
      </c>
      <c r="H66" s="13">
        <f t="shared" si="13"/>
        <v>15</v>
      </c>
      <c r="I66" s="13">
        <f t="shared" si="10"/>
        <v>0</v>
      </c>
      <c r="J66" s="1">
        <f t="shared" si="4"/>
        <v>15</v>
      </c>
      <c r="K66" s="1">
        <f t="shared" si="9"/>
        <v>1.5</v>
      </c>
      <c r="L66" s="14">
        <f t="shared" si="6"/>
        <v>16.5</v>
      </c>
    </row>
    <row r="67" spans="1:12" ht="15">
      <c r="A67" s="25" t="s">
        <v>77</v>
      </c>
      <c r="B67" s="27">
        <v>34173</v>
      </c>
      <c r="C67" s="27">
        <v>16268</v>
      </c>
      <c r="D67" s="27">
        <v>34887</v>
      </c>
      <c r="E67" s="27">
        <v>16612</v>
      </c>
      <c r="F67" s="13">
        <f t="shared" si="0"/>
        <v>714</v>
      </c>
      <c r="G67" s="29">
        <f t="shared" si="1"/>
        <v>344</v>
      </c>
      <c r="H67" s="13">
        <f t="shared" si="13"/>
        <v>3570</v>
      </c>
      <c r="I67" s="13">
        <f t="shared" si="10"/>
        <v>1049.2</v>
      </c>
      <c r="J67" s="1">
        <f t="shared" si="4"/>
        <v>4619.2</v>
      </c>
      <c r="K67" s="1">
        <f t="shared" si="9"/>
        <v>461.92</v>
      </c>
      <c r="L67" s="14">
        <f t="shared" si="6"/>
        <v>5081.12</v>
      </c>
    </row>
    <row r="68" spans="1:15" ht="15">
      <c r="A68" s="25" t="s">
        <v>68</v>
      </c>
      <c r="B68" s="27">
        <v>15072</v>
      </c>
      <c r="C68" s="27">
        <v>2038</v>
      </c>
      <c r="D68" s="27">
        <v>15596</v>
      </c>
      <c r="E68" s="27">
        <v>2082</v>
      </c>
      <c r="F68" s="15">
        <f t="shared" si="0"/>
        <v>524</v>
      </c>
      <c r="G68" s="35">
        <f t="shared" si="1"/>
        <v>44</v>
      </c>
      <c r="H68" s="13">
        <f t="shared" si="13"/>
        <v>2620</v>
      </c>
      <c r="I68" s="13">
        <f aca="true" t="shared" si="14" ref="I68:I73">G68*$E$75</f>
        <v>134.2</v>
      </c>
      <c r="J68" s="1">
        <f>H68+I68</f>
        <v>2754.2</v>
      </c>
      <c r="K68" s="1">
        <f t="shared" si="9"/>
        <v>275.42</v>
      </c>
      <c r="L68" s="14">
        <f aca="true" t="shared" si="15" ref="L68:L74">J68+K68</f>
        <v>3029.62</v>
      </c>
      <c r="O68" s="6"/>
    </row>
    <row r="69" spans="1:15" ht="15">
      <c r="A69" s="25" t="s">
        <v>67</v>
      </c>
      <c r="B69" s="27">
        <v>10762</v>
      </c>
      <c r="C69" s="27">
        <v>2583</v>
      </c>
      <c r="D69" s="27">
        <v>11078</v>
      </c>
      <c r="E69" s="27">
        <v>2665</v>
      </c>
      <c r="F69" s="15">
        <f t="shared" si="0"/>
        <v>316</v>
      </c>
      <c r="G69" s="35">
        <f t="shared" si="1"/>
        <v>82</v>
      </c>
      <c r="H69" s="13">
        <f aca="true" t="shared" si="16" ref="H69:H74">F69*$D$75</f>
        <v>1580</v>
      </c>
      <c r="I69" s="13">
        <f t="shared" si="14"/>
        <v>250.1</v>
      </c>
      <c r="J69" s="1">
        <f aca="true" t="shared" si="17" ref="J69:J74">H69+I69</f>
        <v>1830.1</v>
      </c>
      <c r="K69" s="1">
        <f t="shared" si="9"/>
        <v>183.01</v>
      </c>
      <c r="L69" s="14">
        <f t="shared" si="15"/>
        <v>2013.11</v>
      </c>
      <c r="O69" s="6"/>
    </row>
    <row r="70" spans="1:12" ht="15">
      <c r="A70" s="25" t="s">
        <v>69</v>
      </c>
      <c r="B70" s="27">
        <v>837</v>
      </c>
      <c r="C70" s="27">
        <v>278</v>
      </c>
      <c r="D70" s="27">
        <v>851</v>
      </c>
      <c r="E70" s="27">
        <v>281</v>
      </c>
      <c r="F70" s="15">
        <f>D70-B70</f>
        <v>14</v>
      </c>
      <c r="G70" s="35">
        <f>E70-C70</f>
        <v>3</v>
      </c>
      <c r="H70" s="13">
        <f t="shared" si="16"/>
        <v>70</v>
      </c>
      <c r="I70" s="13">
        <f t="shared" si="14"/>
        <v>9.149999999999999</v>
      </c>
      <c r="J70" s="1">
        <f t="shared" si="17"/>
        <v>79.15</v>
      </c>
      <c r="K70" s="1">
        <f>J70*$K$2</f>
        <v>7.915000000000001</v>
      </c>
      <c r="L70" s="14">
        <f t="shared" si="15"/>
        <v>87.06500000000001</v>
      </c>
    </row>
    <row r="71" spans="1:12" ht="15">
      <c r="A71" s="26" t="s">
        <v>70</v>
      </c>
      <c r="B71" s="23">
        <v>12.7</v>
      </c>
      <c r="C71" s="24"/>
      <c r="D71" s="23">
        <v>12.7</v>
      </c>
      <c r="E71" s="24"/>
      <c r="F71" s="13">
        <f aca="true" t="shared" si="18" ref="F71:G73">D71-B71</f>
        <v>0</v>
      </c>
      <c r="G71" s="29">
        <f t="shared" si="18"/>
        <v>0</v>
      </c>
      <c r="H71" s="13">
        <f t="shared" si="16"/>
        <v>0</v>
      </c>
      <c r="I71" s="13">
        <f t="shared" si="14"/>
        <v>0</v>
      </c>
      <c r="J71" s="1">
        <f t="shared" si="17"/>
        <v>0</v>
      </c>
      <c r="K71" s="1">
        <f>J71*$K$2</f>
        <v>0</v>
      </c>
      <c r="L71" s="14">
        <f t="shared" si="15"/>
        <v>0</v>
      </c>
    </row>
    <row r="72" spans="1:12" ht="15">
      <c r="A72" s="25" t="s">
        <v>72</v>
      </c>
      <c r="B72" s="27">
        <v>606</v>
      </c>
      <c r="C72" s="27">
        <v>253</v>
      </c>
      <c r="D72" s="27">
        <v>609</v>
      </c>
      <c r="E72" s="27">
        <v>253</v>
      </c>
      <c r="F72" s="13">
        <f t="shared" si="18"/>
        <v>3</v>
      </c>
      <c r="G72" s="29">
        <f t="shared" si="18"/>
        <v>0</v>
      </c>
      <c r="H72" s="13">
        <f t="shared" si="16"/>
        <v>15</v>
      </c>
      <c r="I72" s="13">
        <f t="shared" si="14"/>
        <v>0</v>
      </c>
      <c r="J72" s="1">
        <f t="shared" si="17"/>
        <v>15</v>
      </c>
      <c r="K72" s="1">
        <f>J72*$K$2</f>
        <v>1.5</v>
      </c>
      <c r="L72" s="14">
        <f t="shared" si="15"/>
        <v>16.5</v>
      </c>
    </row>
    <row r="73" spans="1:12" ht="15">
      <c r="A73" s="25" t="s">
        <v>73</v>
      </c>
      <c r="B73" s="27">
        <v>2725</v>
      </c>
      <c r="C73" s="27">
        <v>1287</v>
      </c>
      <c r="D73" s="27">
        <v>3105</v>
      </c>
      <c r="E73" s="27">
        <v>1496</v>
      </c>
      <c r="F73" s="13">
        <f t="shared" si="18"/>
        <v>380</v>
      </c>
      <c r="G73" s="29">
        <f t="shared" si="18"/>
        <v>209</v>
      </c>
      <c r="H73" s="13">
        <f t="shared" si="16"/>
        <v>1900</v>
      </c>
      <c r="I73" s="13">
        <f t="shared" si="14"/>
        <v>637.4499999999999</v>
      </c>
      <c r="J73" s="1">
        <f t="shared" si="17"/>
        <v>2537.45</v>
      </c>
      <c r="K73" s="1">
        <f>J73*$K$2</f>
        <v>253.745</v>
      </c>
      <c r="L73" s="14">
        <f t="shared" si="15"/>
        <v>2791.1949999999997</v>
      </c>
    </row>
    <row r="74" spans="1:12" ht="15">
      <c r="A74" s="26" t="s">
        <v>74</v>
      </c>
      <c r="B74" s="19">
        <v>1389</v>
      </c>
      <c r="C74" s="19"/>
      <c r="D74" s="19">
        <v>1449</v>
      </c>
      <c r="E74" s="19"/>
      <c r="F74" s="13">
        <f>D74-B74</f>
        <v>60</v>
      </c>
      <c r="G74" s="29"/>
      <c r="H74" s="13">
        <f t="shared" si="16"/>
        <v>300</v>
      </c>
      <c r="I74" s="13"/>
      <c r="J74" s="1">
        <f t="shared" si="17"/>
        <v>300</v>
      </c>
      <c r="K74" s="1">
        <f>J74*$K$2</f>
        <v>30</v>
      </c>
      <c r="L74" s="14">
        <f t="shared" si="15"/>
        <v>330</v>
      </c>
    </row>
    <row r="75" spans="4:12" ht="15">
      <c r="D75" s="17">
        <v>5</v>
      </c>
      <c r="E75" s="17">
        <v>3.05</v>
      </c>
      <c r="F75" s="32"/>
      <c r="G75" s="32"/>
      <c r="I75" s="32"/>
      <c r="J75" s="22"/>
      <c r="L75" s="16">
        <f>SUM(L3:L74)</f>
        <v>73271.77000000002</v>
      </c>
    </row>
    <row r="78" spans="2:9" ht="15">
      <c r="B78" s="33"/>
      <c r="C78" s="31"/>
      <c r="D78" s="31"/>
      <c r="E78" s="31"/>
      <c r="F78" s="31"/>
      <c r="G78" s="31"/>
      <c r="H78" s="31"/>
      <c r="I78" s="7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2020-02-27T20:31:07Z</cp:lastPrinted>
  <dcterms:created xsi:type="dcterms:W3CDTF">2015-04-23T14:48:08Z</dcterms:created>
  <dcterms:modified xsi:type="dcterms:W3CDTF">2020-06-04T08:33:31Z</dcterms:modified>
  <cp:category/>
  <cp:version/>
  <cp:contentType/>
  <cp:contentStatus/>
</cp:coreProperties>
</file>