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<sst xmlns="http://schemas.openxmlformats.org/spreadsheetml/2006/main" count="34" uniqueCount="26">
  <si>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</si>
  <si>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</si>
  <si>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</si>
  <si>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</si>
  <si>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</si>
  <si>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</si>
  <si>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</si>
  <si>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</si>
  <si>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</si>
  <si>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</si>
  <si>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</si>
  <si>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</si>
  <si>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</si>
  <si>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</si>
  <si>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</si>
  <si>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</si>
  <si>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</si>
  <si>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</si>
  <si>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154а</t>
  </si>
  <si>
    <t>сторожка</t>
  </si>
  <si>
    <t>ул.осв</t>
  </si>
  <si>
    <t>руб.</t>
  </si>
  <si>
    <t>147/148</t>
  </si>
  <si>
    <t>161/162</t>
  </si>
  <si>
    <t>Показания на 23.05.2020</t>
  </si>
  <si>
    <t>Показания на 23.06.2020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</si>
</sst>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48" fillId="33" borderId="10" xfId="0" applyNumberFormat="1" applyFont="1" applyFill="1" applyBorder="1" applyAlignment="1">
      <alignment/>
    </xf>
    <xf numFmtId="166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67" fontId="49" fillId="33" borderId="1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65" fontId="48" fillId="33" borderId="0" xfId="0" applyNumberFormat="1" applyFont="1" applyFill="1" applyAlignment="1">
      <alignment/>
    </xf>
    <xf numFmtId="164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wrapText="1"/>
    </xf>
    <xf numFmtId="9" fontId="50" fillId="33" borderId="10" xfId="59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165" fontId="53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right"/>
    </xf>
    <xf numFmtId="2" fontId="52" fillId="33" borderId="14" xfId="0" applyNumberFormat="1" applyFont="1" applyFill="1" applyBorder="1" applyAlignment="1">
      <alignment horizontal="center" wrapText="1"/>
    </xf>
    <xf numFmtId="2" fontId="52" fillId="33" borderId="15" xfId="0" applyNumberFormat="1" applyFont="1" applyFill="1" applyBorder="1" applyAlignment="1">
      <alignment horizontal="center" wrapText="1"/>
    </xf>
    <xf numFmtId="2" fontId="48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130" zoomScaleNormal="130" zoomScalePageLayoutView="0" workbookViewId="0" topLeftCell="A53">
      <selection activeCell="K66" sqref="K66"/>
    </sheetView>
  </sheetViews>
  <sheetFormatPr defaultColWidth="9.140625" defaultRowHeight="15"/>
  <cols>
    <col min="1" max="1" width="9.140625" style="5" customWidth="1"/>
    <col min="2" max="2" width="11.140625" style="5" customWidth="1"/>
    <col min="3" max="3" width="10.7109375" style="5" customWidth="1"/>
    <col min="4" max="4" width="10.28125" style="5" customWidth="1"/>
    <col min="5" max="5" width="10.421875" style="5" customWidth="1"/>
    <col min="6" max="7" width="9.140625" style="5" customWidth="1"/>
    <col min="8" max="8" width="9.8515625" style="5" customWidth="1"/>
    <col min="9" max="9" width="9.140625" style="5" customWidth="1"/>
    <col min="10" max="10" width="13.00390625" style="5" customWidth="1"/>
    <col min="11" max="11" width="10.8515625" style="5" customWidth="1"/>
    <col min="12" max="12" width="10.00390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s="19" customFormat="1" ht="31.5" customHeight="1">
      <c r="A1" s="17" t="s">
        <v>11</v>
      </c>
      <c r="B1" s="22" t="s">
        <v>24</v>
      </c>
      <c r="C1" s="23"/>
      <c r="D1" s="22" t="s">
        <v>25</v>
      </c>
      <c r="E1" s="23"/>
      <c r="F1" s="18" t="s">
        <v>12</v>
      </c>
      <c r="G1" s="18" t="s">
        <v>12</v>
      </c>
      <c r="H1" s="18" t="s">
        <v>13</v>
      </c>
      <c r="I1" s="18" t="s">
        <v>13</v>
      </c>
      <c r="J1" s="17" t="s">
        <v>17</v>
      </c>
      <c r="K1" s="18" t="s">
        <v>15</v>
      </c>
      <c r="L1" s="18" t="s">
        <v>14</v>
      </c>
    </row>
    <row r="2" spans="1:12" s="16" customFormat="1" ht="12">
      <c r="A2" s="13"/>
      <c r="B2" s="14" t="s">
        <v>9</v>
      </c>
      <c r="C2" s="14" t="s">
        <v>10</v>
      </c>
      <c r="D2" s="14" t="s">
        <v>9</v>
      </c>
      <c r="E2" s="14" t="s">
        <v>10</v>
      </c>
      <c r="F2" s="14" t="s">
        <v>9</v>
      </c>
      <c r="G2" s="14" t="s">
        <v>10</v>
      </c>
      <c r="H2" s="14" t="s">
        <v>9</v>
      </c>
      <c r="I2" s="14" t="s">
        <v>10</v>
      </c>
      <c r="J2" s="14" t="s">
        <v>21</v>
      </c>
      <c r="K2" s="15">
        <v>0.1</v>
      </c>
      <c r="L2" s="14" t="s">
        <v>16</v>
      </c>
    </row>
    <row r="3" spans="1:12" ht="15">
      <c r="A3" s="3" t="s">
        <v>0</v>
      </c>
      <c r="B3" s="1">
        <v>3913.01</v>
      </c>
      <c r="C3" s="1">
        <v>860.18</v>
      </c>
      <c r="D3" s="1">
        <v>3913.01</v>
      </c>
      <c r="E3" s="1">
        <v>860.18</v>
      </c>
      <c r="F3" s="1">
        <f aca="true" t="shared" si="0" ref="F3:F62">D3-B3</f>
        <v>0</v>
      </c>
      <c r="G3" s="1">
        <f aca="true" t="shared" si="1" ref="G3:G62">E3-C3</f>
        <v>0</v>
      </c>
      <c r="H3" s="1">
        <f aca="true" t="shared" si="2" ref="H3:H24">F3*$F$65</f>
        <v>0</v>
      </c>
      <c r="I3" s="1">
        <f aca="true" t="shared" si="3" ref="I3:I24">G3*$F$66</f>
        <v>0</v>
      </c>
      <c r="J3" s="2">
        <f aca="true" t="shared" si="4" ref="J3:J63">H3+I3</f>
        <v>0</v>
      </c>
      <c r="K3" s="2">
        <f aca="true" t="shared" si="5" ref="K3:K63">J3*$K$2</f>
        <v>0</v>
      </c>
      <c r="L3" s="4">
        <f aca="true" t="shared" si="6" ref="L3:L62">J3+K3</f>
        <v>0</v>
      </c>
    </row>
    <row r="4" spans="1:12" ht="15">
      <c r="A4" s="3">
        <v>101</v>
      </c>
      <c r="B4" s="1">
        <v>4129</v>
      </c>
      <c r="C4" s="1">
        <v>2111</v>
      </c>
      <c r="D4" s="1">
        <v>4197</v>
      </c>
      <c r="E4" s="1">
        <v>2153</v>
      </c>
      <c r="F4" s="1">
        <f t="shared" si="0"/>
        <v>68</v>
      </c>
      <c r="G4" s="1">
        <f t="shared" si="1"/>
        <v>42</v>
      </c>
      <c r="H4" s="1">
        <f t="shared" si="2"/>
        <v>340</v>
      </c>
      <c r="I4" s="1">
        <f t="shared" si="3"/>
        <v>128.1</v>
      </c>
      <c r="J4" s="2">
        <f t="shared" si="4"/>
        <v>468.1</v>
      </c>
      <c r="K4" s="2">
        <f t="shared" si="5"/>
        <v>46.81</v>
      </c>
      <c r="L4" s="4">
        <f t="shared" si="6"/>
        <v>514.9100000000001</v>
      </c>
    </row>
    <row r="5" spans="1:12" ht="15">
      <c r="A5" s="3">
        <v>102</v>
      </c>
      <c r="B5" s="1">
        <v>10012.32</v>
      </c>
      <c r="C5" s="1">
        <v>2936.02</v>
      </c>
      <c r="D5" s="1">
        <v>10190</v>
      </c>
      <c r="E5" s="1">
        <v>3010</v>
      </c>
      <c r="F5" s="1">
        <f t="shared" si="0"/>
        <v>177.6800000000003</v>
      </c>
      <c r="G5" s="1">
        <f t="shared" si="1"/>
        <v>73.98000000000002</v>
      </c>
      <c r="H5" s="1">
        <f t="shared" si="2"/>
        <v>888.4000000000015</v>
      </c>
      <c r="I5" s="1">
        <f t="shared" si="3"/>
        <v>225.63900000000004</v>
      </c>
      <c r="J5" s="2">
        <f t="shared" si="4"/>
        <v>1114.0390000000016</v>
      </c>
      <c r="K5" s="2">
        <f t="shared" si="5"/>
        <v>111.40390000000016</v>
      </c>
      <c r="L5" s="4">
        <f t="shared" si="6"/>
        <v>1225.4429000000018</v>
      </c>
    </row>
    <row r="6" spans="1:12" ht="15">
      <c r="A6" s="3">
        <v>103</v>
      </c>
      <c r="B6" s="1">
        <v>13590</v>
      </c>
      <c r="C6" s="1">
        <v>6240</v>
      </c>
      <c r="D6" s="1">
        <v>13998</v>
      </c>
      <c r="E6" s="1">
        <v>6438</v>
      </c>
      <c r="F6" s="1">
        <f t="shared" si="0"/>
        <v>408</v>
      </c>
      <c r="G6" s="1">
        <f t="shared" si="1"/>
        <v>198</v>
      </c>
      <c r="H6" s="1">
        <f t="shared" si="2"/>
        <v>2040</v>
      </c>
      <c r="I6" s="1">
        <f t="shared" si="3"/>
        <v>603.9</v>
      </c>
      <c r="J6" s="2">
        <f t="shared" si="4"/>
        <v>2643.9</v>
      </c>
      <c r="K6" s="2">
        <f t="shared" si="5"/>
        <v>264.39000000000004</v>
      </c>
      <c r="L6" s="4">
        <f t="shared" si="6"/>
        <v>2908.29</v>
      </c>
    </row>
    <row r="7" spans="1:12" ht="15">
      <c r="A7" s="3">
        <v>104</v>
      </c>
      <c r="B7" s="1">
        <v>1166</v>
      </c>
      <c r="C7" s="1">
        <v>485</v>
      </c>
      <c r="D7" s="1">
        <v>1198</v>
      </c>
      <c r="E7" s="1">
        <v>491</v>
      </c>
      <c r="F7" s="1">
        <f t="shared" si="0"/>
        <v>32</v>
      </c>
      <c r="G7" s="1">
        <f t="shared" si="1"/>
        <v>6</v>
      </c>
      <c r="H7" s="1">
        <f t="shared" si="2"/>
        <v>160</v>
      </c>
      <c r="I7" s="1">
        <f t="shared" si="3"/>
        <v>18.299999999999997</v>
      </c>
      <c r="J7" s="2">
        <f t="shared" si="4"/>
        <v>178.3</v>
      </c>
      <c r="K7" s="2">
        <f t="shared" si="5"/>
        <v>17.830000000000002</v>
      </c>
      <c r="L7" s="4">
        <f t="shared" si="6"/>
        <v>196.13000000000002</v>
      </c>
    </row>
    <row r="8" spans="1:12" ht="15">
      <c r="A8" s="3">
        <v>106</v>
      </c>
      <c r="B8" s="1">
        <v>2862.78</v>
      </c>
      <c r="C8" s="1">
        <v>1315.69</v>
      </c>
      <c r="D8" s="1">
        <v>2862.78</v>
      </c>
      <c r="E8" s="1">
        <v>1315.69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4">
        <f t="shared" si="6"/>
        <v>0</v>
      </c>
    </row>
    <row r="9" spans="1:12" ht="15">
      <c r="A9" s="3">
        <v>107</v>
      </c>
      <c r="B9" s="1">
        <v>18162</v>
      </c>
      <c r="C9" s="1">
        <v>8174</v>
      </c>
      <c r="D9" s="1">
        <v>18298</v>
      </c>
      <c r="E9" s="1">
        <v>8211</v>
      </c>
      <c r="F9" s="1">
        <f t="shared" si="0"/>
        <v>136</v>
      </c>
      <c r="G9" s="1">
        <f t="shared" si="1"/>
        <v>37</v>
      </c>
      <c r="H9" s="1">
        <f t="shared" si="2"/>
        <v>680</v>
      </c>
      <c r="I9" s="1">
        <f t="shared" si="3"/>
        <v>112.85</v>
      </c>
      <c r="J9" s="2">
        <f t="shared" si="4"/>
        <v>792.85</v>
      </c>
      <c r="K9" s="2">
        <f t="shared" si="5"/>
        <v>79.28500000000001</v>
      </c>
      <c r="L9" s="4">
        <f t="shared" si="6"/>
        <v>872.135</v>
      </c>
    </row>
    <row r="10" spans="1:12" ht="15">
      <c r="A10" s="3">
        <v>108</v>
      </c>
      <c r="B10" s="1">
        <v>1475.5</v>
      </c>
      <c r="C10" s="1"/>
      <c r="D10" s="1">
        <v>1498</v>
      </c>
      <c r="E10" s="1"/>
      <c r="F10" s="1">
        <f t="shared" si="0"/>
        <v>22.5</v>
      </c>
      <c r="G10" s="1">
        <f t="shared" si="1"/>
        <v>0</v>
      </c>
      <c r="H10" s="1">
        <f t="shared" si="2"/>
        <v>112.5</v>
      </c>
      <c r="I10" s="1">
        <f t="shared" si="3"/>
        <v>0</v>
      </c>
      <c r="J10" s="2">
        <f t="shared" si="4"/>
        <v>112.5</v>
      </c>
      <c r="K10" s="2">
        <f t="shared" si="5"/>
        <v>11.25</v>
      </c>
      <c r="L10" s="4">
        <f t="shared" si="6"/>
        <v>123.75</v>
      </c>
    </row>
    <row r="11" spans="1:12" ht="15">
      <c r="A11" s="3">
        <v>109</v>
      </c>
      <c r="B11" s="1">
        <v>10658</v>
      </c>
      <c r="C11" s="1">
        <v>3434</v>
      </c>
      <c r="D11" s="1">
        <v>10983</v>
      </c>
      <c r="E11" s="1">
        <v>3519</v>
      </c>
      <c r="F11" s="1">
        <f t="shared" si="0"/>
        <v>325</v>
      </c>
      <c r="G11" s="1">
        <f t="shared" si="1"/>
        <v>85</v>
      </c>
      <c r="H11" s="1">
        <f t="shared" si="2"/>
        <v>1625</v>
      </c>
      <c r="I11" s="1">
        <f t="shared" si="3"/>
        <v>259.25</v>
      </c>
      <c r="J11" s="2">
        <f t="shared" si="4"/>
        <v>1884.25</v>
      </c>
      <c r="K11" s="2">
        <f t="shared" si="5"/>
        <v>188.425</v>
      </c>
      <c r="L11" s="4">
        <f t="shared" si="6"/>
        <v>2072.675</v>
      </c>
    </row>
    <row r="12" spans="1:12" ht="15">
      <c r="A12" s="3">
        <v>110</v>
      </c>
      <c r="B12" s="1">
        <v>6439</v>
      </c>
      <c r="C12" s="1">
        <v>1292</v>
      </c>
      <c r="D12" s="1">
        <v>6600</v>
      </c>
      <c r="E12" s="1">
        <v>1327</v>
      </c>
      <c r="F12" s="1">
        <f t="shared" si="0"/>
        <v>161</v>
      </c>
      <c r="G12" s="1">
        <f t="shared" si="1"/>
        <v>35</v>
      </c>
      <c r="H12" s="1">
        <f t="shared" si="2"/>
        <v>805</v>
      </c>
      <c r="I12" s="1">
        <f t="shared" si="3"/>
        <v>106.75</v>
      </c>
      <c r="J12" s="2">
        <f t="shared" si="4"/>
        <v>911.75</v>
      </c>
      <c r="K12" s="2">
        <f t="shared" si="5"/>
        <v>91.17500000000001</v>
      </c>
      <c r="L12" s="4">
        <f t="shared" si="6"/>
        <v>1002.925</v>
      </c>
    </row>
    <row r="13" spans="1:12" ht="15">
      <c r="A13" s="3">
        <v>111</v>
      </c>
      <c r="B13" s="1">
        <v>1381</v>
      </c>
      <c r="C13" s="1"/>
      <c r="D13" s="1">
        <v>1393</v>
      </c>
      <c r="E13" s="1"/>
      <c r="F13" s="1">
        <f t="shared" si="0"/>
        <v>12</v>
      </c>
      <c r="G13" s="1">
        <f t="shared" si="1"/>
        <v>0</v>
      </c>
      <c r="H13" s="1">
        <f t="shared" si="2"/>
        <v>60</v>
      </c>
      <c r="I13" s="1">
        <f t="shared" si="3"/>
        <v>0</v>
      </c>
      <c r="J13" s="2">
        <f t="shared" si="4"/>
        <v>60</v>
      </c>
      <c r="K13" s="2">
        <f t="shared" si="5"/>
        <v>6</v>
      </c>
      <c r="L13" s="4">
        <f t="shared" si="6"/>
        <v>66</v>
      </c>
    </row>
    <row r="14" spans="1:12" ht="15">
      <c r="A14" s="3" t="s">
        <v>1</v>
      </c>
      <c r="B14" s="1">
        <v>533</v>
      </c>
      <c r="C14" s="1">
        <v>212</v>
      </c>
      <c r="D14" s="1">
        <v>533</v>
      </c>
      <c r="E14" s="1">
        <v>212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4">
        <f t="shared" si="6"/>
        <v>0</v>
      </c>
    </row>
    <row r="15" spans="1:12" ht="15">
      <c r="A15" s="3">
        <v>114</v>
      </c>
      <c r="B15" s="1">
        <v>3396</v>
      </c>
      <c r="C15" s="1">
        <v>1556</v>
      </c>
      <c r="D15" s="1">
        <v>3487</v>
      </c>
      <c r="E15" s="1">
        <v>1609</v>
      </c>
      <c r="F15" s="1">
        <f t="shared" si="0"/>
        <v>91</v>
      </c>
      <c r="G15" s="1">
        <f t="shared" si="1"/>
        <v>53</v>
      </c>
      <c r="H15" s="1">
        <f t="shared" si="2"/>
        <v>455</v>
      </c>
      <c r="I15" s="1">
        <f t="shared" si="3"/>
        <v>161.64999999999998</v>
      </c>
      <c r="J15" s="2">
        <f t="shared" si="4"/>
        <v>616.65</v>
      </c>
      <c r="K15" s="2">
        <f t="shared" si="5"/>
        <v>61.665</v>
      </c>
      <c r="L15" s="4">
        <f t="shared" si="6"/>
        <v>678.3149999999999</v>
      </c>
    </row>
    <row r="16" spans="1:12" ht="15">
      <c r="A16" s="3" t="s">
        <v>2</v>
      </c>
      <c r="B16" s="1">
        <v>15042</v>
      </c>
      <c r="C16" s="1">
        <v>9434</v>
      </c>
      <c r="D16" s="1">
        <v>15292</v>
      </c>
      <c r="E16" s="1">
        <v>9641</v>
      </c>
      <c r="F16" s="1">
        <f t="shared" si="0"/>
        <v>250</v>
      </c>
      <c r="G16" s="1">
        <f t="shared" si="1"/>
        <v>207</v>
      </c>
      <c r="H16" s="1">
        <f t="shared" si="2"/>
        <v>1250</v>
      </c>
      <c r="I16" s="1">
        <f t="shared" si="3"/>
        <v>631.3499999999999</v>
      </c>
      <c r="J16" s="2">
        <f t="shared" si="4"/>
        <v>1881.35</v>
      </c>
      <c r="K16" s="2">
        <f t="shared" si="5"/>
        <v>188.135</v>
      </c>
      <c r="L16" s="4">
        <f t="shared" si="6"/>
        <v>2069.4849999999997</v>
      </c>
    </row>
    <row r="17" spans="1:12" ht="15">
      <c r="A17" s="3" t="s">
        <v>3</v>
      </c>
      <c r="B17" s="1">
        <v>4320</v>
      </c>
      <c r="C17" s="1">
        <v>1633</v>
      </c>
      <c r="D17" s="1">
        <v>4320</v>
      </c>
      <c r="E17" s="1">
        <v>1633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4">
        <f t="shared" si="6"/>
        <v>0</v>
      </c>
    </row>
    <row r="18" spans="1:12" ht="15">
      <c r="A18" s="3">
        <v>118</v>
      </c>
      <c r="B18" s="1">
        <v>8763</v>
      </c>
      <c r="C18" s="1">
        <v>4292</v>
      </c>
      <c r="D18" s="1">
        <v>8763</v>
      </c>
      <c r="E18" s="1">
        <v>4292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2">
        <f t="shared" si="4"/>
        <v>0</v>
      </c>
      <c r="K18" s="2">
        <f t="shared" si="5"/>
        <v>0</v>
      </c>
      <c r="L18" s="4">
        <f t="shared" si="6"/>
        <v>0</v>
      </c>
    </row>
    <row r="19" spans="1:12" ht="15">
      <c r="A19" s="3">
        <v>119</v>
      </c>
      <c r="B19" s="1">
        <v>541.82</v>
      </c>
      <c r="C19" s="1">
        <v>228.89</v>
      </c>
      <c r="D19" s="1">
        <v>558</v>
      </c>
      <c r="E19" s="1">
        <v>232</v>
      </c>
      <c r="F19" s="1">
        <f t="shared" si="0"/>
        <v>16.17999999999995</v>
      </c>
      <c r="G19" s="1">
        <f t="shared" si="1"/>
        <v>3.1100000000000136</v>
      </c>
      <c r="H19" s="1">
        <f t="shared" si="2"/>
        <v>80.89999999999975</v>
      </c>
      <c r="I19" s="1">
        <f t="shared" si="3"/>
        <v>9.485500000000041</v>
      </c>
      <c r="J19" s="2">
        <f t="shared" si="4"/>
        <v>90.3854999999998</v>
      </c>
      <c r="K19" s="2">
        <f t="shared" si="5"/>
        <v>9.03854999999998</v>
      </c>
      <c r="L19" s="4">
        <f t="shared" si="6"/>
        <v>99.42404999999977</v>
      </c>
    </row>
    <row r="20" spans="1:12" ht="15">
      <c r="A20" s="3">
        <v>120</v>
      </c>
      <c r="B20" s="1">
        <v>4478.76</v>
      </c>
      <c r="C20" s="1">
        <v>408.01</v>
      </c>
      <c r="D20" s="1">
        <v>4580</v>
      </c>
      <c r="E20" s="1">
        <v>420</v>
      </c>
      <c r="F20" s="1">
        <f t="shared" si="0"/>
        <v>101.23999999999978</v>
      </c>
      <c r="G20" s="1">
        <f t="shared" si="1"/>
        <v>11.990000000000009</v>
      </c>
      <c r="H20" s="1">
        <f t="shared" si="2"/>
        <v>506.1999999999989</v>
      </c>
      <c r="I20" s="1">
        <f t="shared" si="3"/>
        <v>36.569500000000026</v>
      </c>
      <c r="J20" s="2">
        <f t="shared" si="4"/>
        <v>542.769499999999</v>
      </c>
      <c r="K20" s="2">
        <f t="shared" si="5"/>
        <v>54.2769499999999</v>
      </c>
      <c r="L20" s="4">
        <f t="shared" si="6"/>
        <v>597.0464499999989</v>
      </c>
    </row>
    <row r="21" spans="1:12" ht="15">
      <c r="A21" s="3" t="s">
        <v>4</v>
      </c>
      <c r="B21" s="1">
        <v>9549</v>
      </c>
      <c r="C21" s="1">
        <v>4358</v>
      </c>
      <c r="D21" s="1">
        <v>9630</v>
      </c>
      <c r="E21" s="1">
        <v>4381</v>
      </c>
      <c r="F21" s="1">
        <f t="shared" si="0"/>
        <v>81</v>
      </c>
      <c r="G21" s="1">
        <f t="shared" si="1"/>
        <v>23</v>
      </c>
      <c r="H21" s="1">
        <f t="shared" si="2"/>
        <v>405</v>
      </c>
      <c r="I21" s="1">
        <f t="shared" si="3"/>
        <v>70.14999999999999</v>
      </c>
      <c r="J21" s="2">
        <f t="shared" si="4"/>
        <v>475.15</v>
      </c>
      <c r="K21" s="2">
        <f t="shared" si="5"/>
        <v>47.515</v>
      </c>
      <c r="L21" s="4">
        <f t="shared" si="6"/>
        <v>522.665</v>
      </c>
    </row>
    <row r="22" spans="1:12" ht="15">
      <c r="A22" s="3">
        <v>123</v>
      </c>
      <c r="B22" s="1">
        <v>15488</v>
      </c>
      <c r="C22" s="1">
        <v>5869</v>
      </c>
      <c r="D22" s="1">
        <v>16003</v>
      </c>
      <c r="E22" s="1">
        <v>6052</v>
      </c>
      <c r="F22" s="1">
        <f t="shared" si="0"/>
        <v>515</v>
      </c>
      <c r="G22" s="1">
        <f t="shared" si="1"/>
        <v>183</v>
      </c>
      <c r="H22" s="1">
        <f t="shared" si="2"/>
        <v>2575</v>
      </c>
      <c r="I22" s="1">
        <f t="shared" si="3"/>
        <v>558.15</v>
      </c>
      <c r="J22" s="2">
        <f t="shared" si="4"/>
        <v>3133.15</v>
      </c>
      <c r="K22" s="2">
        <f t="shared" si="5"/>
        <v>313.31500000000005</v>
      </c>
      <c r="L22" s="4">
        <f t="shared" si="6"/>
        <v>3446.465</v>
      </c>
    </row>
    <row r="23" spans="1:12" ht="15">
      <c r="A23" s="3">
        <v>124</v>
      </c>
      <c r="B23" s="1">
        <v>2639</v>
      </c>
      <c r="C23" s="1">
        <v>547</v>
      </c>
      <c r="D23" s="1">
        <v>2639</v>
      </c>
      <c r="E23" s="1">
        <v>547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4">
        <f t="shared" si="6"/>
        <v>0</v>
      </c>
    </row>
    <row r="24" spans="1:12" ht="15">
      <c r="A24" s="3">
        <v>125</v>
      </c>
      <c r="B24" s="1">
        <v>2698</v>
      </c>
      <c r="C24" s="1">
        <v>621</v>
      </c>
      <c r="D24" s="1">
        <v>2734</v>
      </c>
      <c r="E24" s="1">
        <v>627</v>
      </c>
      <c r="F24" s="1">
        <f t="shared" si="0"/>
        <v>36</v>
      </c>
      <c r="G24" s="1">
        <f t="shared" si="1"/>
        <v>6</v>
      </c>
      <c r="H24" s="1">
        <f t="shared" si="2"/>
        <v>180</v>
      </c>
      <c r="I24" s="1">
        <f t="shared" si="3"/>
        <v>18.299999999999997</v>
      </c>
      <c r="J24" s="2">
        <f t="shared" si="4"/>
        <v>198.3</v>
      </c>
      <c r="K24" s="2">
        <f t="shared" si="5"/>
        <v>19.830000000000002</v>
      </c>
      <c r="L24" s="4">
        <f t="shared" si="6"/>
        <v>218.13000000000002</v>
      </c>
    </row>
    <row r="25" spans="1:12" ht="15">
      <c r="A25" s="3">
        <v>126</v>
      </c>
      <c r="B25" s="1">
        <v>713</v>
      </c>
      <c r="C25" s="1"/>
      <c r="D25" s="1">
        <v>713</v>
      </c>
      <c r="E25" s="1"/>
      <c r="F25" s="1">
        <f>D25-B25</f>
        <v>0</v>
      </c>
      <c r="G25" s="1"/>
      <c r="H25" s="1">
        <f>F25*$F$65</f>
        <v>0</v>
      </c>
      <c r="I25" s="1"/>
      <c r="J25" s="2">
        <f>H25+I25</f>
        <v>0</v>
      </c>
      <c r="K25" s="2">
        <f>J25*$K$2</f>
        <v>0</v>
      </c>
      <c r="L25" s="4">
        <f>J25+K25</f>
        <v>0</v>
      </c>
    </row>
    <row r="26" spans="1:12" ht="15">
      <c r="A26" s="3">
        <v>127</v>
      </c>
      <c r="B26" s="1">
        <v>34208</v>
      </c>
      <c r="C26" s="1"/>
      <c r="D26" s="1">
        <v>34429</v>
      </c>
      <c r="E26" s="1"/>
      <c r="F26" s="1">
        <f t="shared" si="0"/>
        <v>221</v>
      </c>
      <c r="G26" s="1">
        <f t="shared" si="1"/>
        <v>0</v>
      </c>
      <c r="H26" s="1">
        <f aca="true" t="shared" si="7" ref="H26:H35">F26*$F$65</f>
        <v>1105</v>
      </c>
      <c r="I26" s="1">
        <f aca="true" t="shared" si="8" ref="I26:I35">G26*$F$66</f>
        <v>0</v>
      </c>
      <c r="J26" s="2">
        <f t="shared" si="4"/>
        <v>1105</v>
      </c>
      <c r="K26" s="2">
        <f t="shared" si="5"/>
        <v>110.5</v>
      </c>
      <c r="L26" s="4">
        <f t="shared" si="6"/>
        <v>1215.5</v>
      </c>
    </row>
    <row r="27" spans="1:12" ht="15">
      <c r="A27" s="3">
        <v>128</v>
      </c>
      <c r="B27" s="1">
        <v>2109.67</v>
      </c>
      <c r="C27" s="1">
        <v>862.2</v>
      </c>
      <c r="D27" s="1">
        <v>2109.67</v>
      </c>
      <c r="E27" s="1">
        <v>862.2</v>
      </c>
      <c r="F27" s="1">
        <f t="shared" si="0"/>
        <v>0</v>
      </c>
      <c r="G27" s="1">
        <f t="shared" si="1"/>
        <v>0</v>
      </c>
      <c r="H27" s="1">
        <f t="shared" si="7"/>
        <v>0</v>
      </c>
      <c r="I27" s="1">
        <f t="shared" si="8"/>
        <v>0</v>
      </c>
      <c r="J27" s="2">
        <f t="shared" si="4"/>
        <v>0</v>
      </c>
      <c r="K27" s="2">
        <f t="shared" si="5"/>
        <v>0</v>
      </c>
      <c r="L27" s="4">
        <f>J27+K27</f>
        <v>0</v>
      </c>
    </row>
    <row r="28" spans="1:12" ht="15">
      <c r="A28" s="3">
        <v>129</v>
      </c>
      <c r="B28" s="1">
        <v>1992</v>
      </c>
      <c r="C28" s="1">
        <v>856</v>
      </c>
      <c r="D28" s="1">
        <v>2135</v>
      </c>
      <c r="E28" s="1">
        <v>891</v>
      </c>
      <c r="F28" s="1">
        <f t="shared" si="0"/>
        <v>143</v>
      </c>
      <c r="G28" s="1">
        <f t="shared" si="1"/>
        <v>35</v>
      </c>
      <c r="H28" s="1">
        <f t="shared" si="7"/>
        <v>715</v>
      </c>
      <c r="I28" s="1">
        <f t="shared" si="8"/>
        <v>106.75</v>
      </c>
      <c r="J28" s="2">
        <f t="shared" si="4"/>
        <v>821.75</v>
      </c>
      <c r="K28" s="2">
        <f t="shared" si="5"/>
        <v>82.17500000000001</v>
      </c>
      <c r="L28" s="4">
        <f t="shared" si="6"/>
        <v>903.925</v>
      </c>
    </row>
    <row r="29" spans="1:12" ht="15">
      <c r="A29" s="3">
        <v>133</v>
      </c>
      <c r="B29" s="1">
        <v>8765</v>
      </c>
      <c r="C29" s="1">
        <v>3342</v>
      </c>
      <c r="D29" s="1">
        <v>8807</v>
      </c>
      <c r="E29" s="1">
        <v>3358</v>
      </c>
      <c r="F29" s="1">
        <f t="shared" si="0"/>
        <v>42</v>
      </c>
      <c r="G29" s="1">
        <f t="shared" si="1"/>
        <v>16</v>
      </c>
      <c r="H29" s="1">
        <f t="shared" si="7"/>
        <v>210</v>
      </c>
      <c r="I29" s="1">
        <f t="shared" si="8"/>
        <v>48.8</v>
      </c>
      <c r="J29" s="2">
        <f t="shared" si="4"/>
        <v>258.8</v>
      </c>
      <c r="K29" s="2">
        <f t="shared" si="5"/>
        <v>25.880000000000003</v>
      </c>
      <c r="L29" s="4">
        <f t="shared" si="6"/>
        <v>284.68</v>
      </c>
    </row>
    <row r="30" spans="1:12" ht="15">
      <c r="A30" s="3">
        <v>134</v>
      </c>
      <c r="B30" s="1">
        <v>2793</v>
      </c>
      <c r="C30" s="1">
        <v>538</v>
      </c>
      <c r="D30" s="1">
        <v>2836</v>
      </c>
      <c r="E30" s="1">
        <v>544</v>
      </c>
      <c r="F30" s="1">
        <f t="shared" si="0"/>
        <v>43</v>
      </c>
      <c r="G30" s="1">
        <f t="shared" si="1"/>
        <v>6</v>
      </c>
      <c r="H30" s="1">
        <f t="shared" si="7"/>
        <v>215</v>
      </c>
      <c r="I30" s="1">
        <f t="shared" si="8"/>
        <v>18.299999999999997</v>
      </c>
      <c r="J30" s="2">
        <f t="shared" si="4"/>
        <v>233.3</v>
      </c>
      <c r="K30" s="2">
        <f t="shared" si="5"/>
        <v>23.330000000000002</v>
      </c>
      <c r="L30" s="4">
        <f>J30+K30</f>
        <v>256.63</v>
      </c>
    </row>
    <row r="31" spans="1:12" ht="15">
      <c r="A31" s="3">
        <v>135</v>
      </c>
      <c r="B31" s="1">
        <v>5172</v>
      </c>
      <c r="C31" s="1">
        <v>2075</v>
      </c>
      <c r="D31" s="1">
        <v>5327</v>
      </c>
      <c r="E31" s="1">
        <v>2125</v>
      </c>
      <c r="F31" s="1">
        <f t="shared" si="0"/>
        <v>155</v>
      </c>
      <c r="G31" s="1">
        <f t="shared" si="1"/>
        <v>50</v>
      </c>
      <c r="H31" s="1">
        <f t="shared" si="7"/>
        <v>775</v>
      </c>
      <c r="I31" s="1">
        <f t="shared" si="8"/>
        <v>152.5</v>
      </c>
      <c r="J31" s="2">
        <f t="shared" si="4"/>
        <v>927.5</v>
      </c>
      <c r="K31" s="2">
        <f t="shared" si="5"/>
        <v>92.75</v>
      </c>
      <c r="L31" s="4">
        <f>J31+K31</f>
        <v>1020.25</v>
      </c>
    </row>
    <row r="32" spans="1:12" ht="15">
      <c r="A32" s="3">
        <v>136</v>
      </c>
      <c r="B32" s="1">
        <v>1924</v>
      </c>
      <c r="C32" s="1">
        <v>549</v>
      </c>
      <c r="D32" s="1">
        <v>1997</v>
      </c>
      <c r="E32" s="1">
        <v>554</v>
      </c>
      <c r="F32" s="1">
        <f t="shared" si="0"/>
        <v>73</v>
      </c>
      <c r="G32" s="1">
        <f t="shared" si="1"/>
        <v>5</v>
      </c>
      <c r="H32" s="1">
        <f t="shared" si="7"/>
        <v>365</v>
      </c>
      <c r="I32" s="1">
        <f t="shared" si="8"/>
        <v>15.25</v>
      </c>
      <c r="J32" s="2">
        <f t="shared" si="4"/>
        <v>380.25</v>
      </c>
      <c r="K32" s="2">
        <f t="shared" si="5"/>
        <v>38.025</v>
      </c>
      <c r="L32" s="4">
        <f t="shared" si="6"/>
        <v>418.275</v>
      </c>
    </row>
    <row r="33" spans="1:12" ht="15">
      <c r="A33" s="3">
        <v>137</v>
      </c>
      <c r="B33" s="1">
        <v>5455</v>
      </c>
      <c r="C33" s="1">
        <v>3377</v>
      </c>
      <c r="D33" s="1">
        <v>5517</v>
      </c>
      <c r="E33" s="1">
        <v>3409</v>
      </c>
      <c r="F33" s="1">
        <f t="shared" si="0"/>
        <v>62</v>
      </c>
      <c r="G33" s="1">
        <f t="shared" si="1"/>
        <v>32</v>
      </c>
      <c r="H33" s="1">
        <f t="shared" si="7"/>
        <v>310</v>
      </c>
      <c r="I33" s="1">
        <f t="shared" si="8"/>
        <v>97.6</v>
      </c>
      <c r="J33" s="2">
        <f>H33+I33</f>
        <v>407.6</v>
      </c>
      <c r="K33" s="2">
        <f>J33*$K$2</f>
        <v>40.760000000000005</v>
      </c>
      <c r="L33" s="4">
        <f>J33+K33</f>
        <v>448.36</v>
      </c>
    </row>
    <row r="34" spans="1:12" ht="15">
      <c r="A34" s="3" t="s">
        <v>5</v>
      </c>
      <c r="B34" s="1">
        <v>10795</v>
      </c>
      <c r="C34" s="1">
        <v>4179</v>
      </c>
      <c r="D34" s="1">
        <v>10882</v>
      </c>
      <c r="E34" s="1">
        <v>4213</v>
      </c>
      <c r="F34" s="1">
        <f t="shared" si="0"/>
        <v>87</v>
      </c>
      <c r="G34" s="1">
        <f t="shared" si="1"/>
        <v>34</v>
      </c>
      <c r="H34" s="1">
        <f t="shared" si="7"/>
        <v>435</v>
      </c>
      <c r="I34" s="1">
        <f t="shared" si="8"/>
        <v>103.69999999999999</v>
      </c>
      <c r="J34" s="2">
        <f>H34+I34</f>
        <v>538.7</v>
      </c>
      <c r="K34" s="2">
        <f>J34*$K$2</f>
        <v>53.870000000000005</v>
      </c>
      <c r="L34" s="4">
        <f>J34+K34</f>
        <v>592.57</v>
      </c>
    </row>
    <row r="35" spans="1:12" ht="15">
      <c r="A35" s="3">
        <v>140</v>
      </c>
      <c r="B35" s="1">
        <v>10615</v>
      </c>
      <c r="C35" s="1">
        <v>4894</v>
      </c>
      <c r="D35" s="1">
        <v>11104</v>
      </c>
      <c r="E35" s="1">
        <v>5137</v>
      </c>
      <c r="F35" s="1">
        <f t="shared" si="0"/>
        <v>489</v>
      </c>
      <c r="G35" s="1">
        <f t="shared" si="1"/>
        <v>243</v>
      </c>
      <c r="H35" s="1">
        <f t="shared" si="7"/>
        <v>2445</v>
      </c>
      <c r="I35" s="1">
        <f t="shared" si="8"/>
        <v>741.15</v>
      </c>
      <c r="J35" s="2">
        <f>H35+I35</f>
        <v>3186.15</v>
      </c>
      <c r="K35" s="2">
        <f>J35*$K$2</f>
        <v>318.615</v>
      </c>
      <c r="L35" s="4">
        <f>J35+K35</f>
        <v>3504.7650000000003</v>
      </c>
    </row>
    <row r="36" spans="1:12" ht="15">
      <c r="A36" s="3">
        <v>142</v>
      </c>
      <c r="B36" s="1">
        <v>7167</v>
      </c>
      <c r="C36" s="1">
        <v>1302</v>
      </c>
      <c r="D36" s="1">
        <v>7316</v>
      </c>
      <c r="E36" s="1">
        <v>1328</v>
      </c>
      <c r="F36" s="1">
        <f t="shared" si="0"/>
        <v>149</v>
      </c>
      <c r="G36" s="1">
        <f t="shared" si="1"/>
        <v>26</v>
      </c>
      <c r="H36" s="1">
        <f aca="true" t="shared" si="9" ref="H36:H45">F36*$F$65</f>
        <v>745</v>
      </c>
      <c r="I36" s="1">
        <f aca="true" t="shared" si="10" ref="I36:I45">G36*$F$66</f>
        <v>79.3</v>
      </c>
      <c r="J36" s="2">
        <f t="shared" si="4"/>
        <v>824.3</v>
      </c>
      <c r="K36" s="2">
        <f t="shared" si="5"/>
        <v>82.43</v>
      </c>
      <c r="L36" s="4">
        <f t="shared" si="6"/>
        <v>906.73</v>
      </c>
    </row>
    <row r="37" spans="1:12" ht="15">
      <c r="A37" s="3">
        <v>143</v>
      </c>
      <c r="B37" s="1">
        <v>8711</v>
      </c>
      <c r="C37" s="1">
        <v>4271</v>
      </c>
      <c r="D37" s="1">
        <v>9064</v>
      </c>
      <c r="E37" s="1">
        <v>4403</v>
      </c>
      <c r="F37" s="1">
        <f t="shared" si="0"/>
        <v>353</v>
      </c>
      <c r="G37" s="1">
        <f t="shared" si="1"/>
        <v>132</v>
      </c>
      <c r="H37" s="1">
        <f t="shared" si="9"/>
        <v>1765</v>
      </c>
      <c r="I37" s="1">
        <f t="shared" si="10"/>
        <v>402.59999999999997</v>
      </c>
      <c r="J37" s="2">
        <f t="shared" si="4"/>
        <v>2167.6</v>
      </c>
      <c r="K37" s="2">
        <f t="shared" si="5"/>
        <v>216.76</v>
      </c>
      <c r="L37" s="4">
        <f t="shared" si="6"/>
        <v>2384.3599999999997</v>
      </c>
    </row>
    <row r="38" spans="1:12" ht="15">
      <c r="A38" s="3">
        <v>144</v>
      </c>
      <c r="B38" s="1">
        <v>7282</v>
      </c>
      <c r="C38" s="1">
        <v>4601</v>
      </c>
      <c r="D38" s="1">
        <v>7298</v>
      </c>
      <c r="E38" s="1">
        <v>4614</v>
      </c>
      <c r="F38" s="1">
        <f t="shared" si="0"/>
        <v>16</v>
      </c>
      <c r="G38" s="1">
        <f t="shared" si="1"/>
        <v>13</v>
      </c>
      <c r="H38" s="1">
        <f t="shared" si="9"/>
        <v>80</v>
      </c>
      <c r="I38" s="1">
        <f t="shared" si="10"/>
        <v>39.65</v>
      </c>
      <c r="J38" s="2">
        <f t="shared" si="4"/>
        <v>119.65</v>
      </c>
      <c r="K38" s="2">
        <f t="shared" si="5"/>
        <v>11.965000000000002</v>
      </c>
      <c r="L38" s="4">
        <f t="shared" si="6"/>
        <v>131.615</v>
      </c>
    </row>
    <row r="39" spans="1:12" ht="15">
      <c r="A39" s="3" t="s">
        <v>6</v>
      </c>
      <c r="B39" s="1">
        <v>7344</v>
      </c>
      <c r="C39" s="1">
        <v>1514</v>
      </c>
      <c r="D39" s="1">
        <v>7667</v>
      </c>
      <c r="E39" s="1">
        <v>1575</v>
      </c>
      <c r="F39" s="1">
        <f t="shared" si="0"/>
        <v>323</v>
      </c>
      <c r="G39" s="1">
        <f t="shared" si="1"/>
        <v>61</v>
      </c>
      <c r="H39" s="1">
        <f t="shared" si="9"/>
        <v>1615</v>
      </c>
      <c r="I39" s="1">
        <f t="shared" si="10"/>
        <v>186.04999999999998</v>
      </c>
      <c r="J39" s="2">
        <f t="shared" si="4"/>
        <v>1801.05</v>
      </c>
      <c r="K39" s="2">
        <f t="shared" si="5"/>
        <v>180.10500000000002</v>
      </c>
      <c r="L39" s="4">
        <f t="shared" si="6"/>
        <v>1981.155</v>
      </c>
    </row>
    <row r="40" spans="1:12" ht="15">
      <c r="A40" s="3" t="s">
        <v>22</v>
      </c>
      <c r="B40" s="1">
        <v>9248</v>
      </c>
      <c r="C40" s="1">
        <v>4192</v>
      </c>
      <c r="D40" s="1">
        <v>9919</v>
      </c>
      <c r="E40" s="1">
        <v>4434</v>
      </c>
      <c r="F40" s="1">
        <f t="shared" si="0"/>
        <v>671</v>
      </c>
      <c r="G40" s="1">
        <f t="shared" si="1"/>
        <v>242</v>
      </c>
      <c r="H40" s="1">
        <f t="shared" si="9"/>
        <v>3355</v>
      </c>
      <c r="I40" s="1">
        <f t="shared" si="10"/>
        <v>738.0999999999999</v>
      </c>
      <c r="J40" s="2">
        <f t="shared" si="4"/>
        <v>4093.1</v>
      </c>
      <c r="K40" s="2">
        <f t="shared" si="5"/>
        <v>409.31</v>
      </c>
      <c r="L40" s="4">
        <f t="shared" si="6"/>
        <v>4502.41</v>
      </c>
    </row>
    <row r="41" spans="1:12" ht="15">
      <c r="A41" s="3">
        <v>149</v>
      </c>
      <c r="B41" s="1">
        <v>1396</v>
      </c>
      <c r="C41" s="1">
        <v>406</v>
      </c>
      <c r="D41" s="1">
        <v>1396</v>
      </c>
      <c r="E41" s="1">
        <v>406</v>
      </c>
      <c r="F41" s="1">
        <f>D41-B41</f>
        <v>0</v>
      </c>
      <c r="G41" s="1">
        <f>E41-C41</f>
        <v>0</v>
      </c>
      <c r="H41" s="1">
        <f t="shared" si="9"/>
        <v>0</v>
      </c>
      <c r="I41" s="1">
        <f t="shared" si="10"/>
        <v>0</v>
      </c>
      <c r="J41" s="2">
        <f>H41+I41</f>
        <v>0</v>
      </c>
      <c r="K41" s="2">
        <f>J41*$K$2</f>
        <v>0</v>
      </c>
      <c r="L41" s="4">
        <f>J41+K41</f>
        <v>0</v>
      </c>
    </row>
    <row r="42" spans="1:12" ht="15">
      <c r="A42" s="3">
        <v>150</v>
      </c>
      <c r="B42" s="1">
        <v>5570</v>
      </c>
      <c r="C42" s="1">
        <v>2773</v>
      </c>
      <c r="D42" s="1">
        <v>5840</v>
      </c>
      <c r="E42" s="1">
        <v>2864</v>
      </c>
      <c r="F42" s="1">
        <f t="shared" si="0"/>
        <v>270</v>
      </c>
      <c r="G42" s="1">
        <f t="shared" si="1"/>
        <v>91</v>
      </c>
      <c r="H42" s="1">
        <f t="shared" si="9"/>
        <v>1350</v>
      </c>
      <c r="I42" s="1">
        <f t="shared" si="10"/>
        <v>277.55</v>
      </c>
      <c r="J42" s="2">
        <f t="shared" si="4"/>
        <v>1627.55</v>
      </c>
      <c r="K42" s="2">
        <f t="shared" si="5"/>
        <v>162.755</v>
      </c>
      <c r="L42" s="4">
        <f t="shared" si="6"/>
        <v>1790.3049999999998</v>
      </c>
    </row>
    <row r="43" spans="1:12" ht="15">
      <c r="A43" s="3" t="s">
        <v>7</v>
      </c>
      <c r="B43" s="1">
        <v>4803</v>
      </c>
      <c r="C43" s="1">
        <v>1443</v>
      </c>
      <c r="D43" s="1">
        <v>4887</v>
      </c>
      <c r="E43" s="1">
        <v>1463</v>
      </c>
      <c r="F43" s="1">
        <f t="shared" si="0"/>
        <v>84</v>
      </c>
      <c r="G43" s="1">
        <f t="shared" si="1"/>
        <v>20</v>
      </c>
      <c r="H43" s="1">
        <f t="shared" si="9"/>
        <v>420</v>
      </c>
      <c r="I43" s="1">
        <f t="shared" si="10"/>
        <v>61</v>
      </c>
      <c r="J43" s="2">
        <f t="shared" si="4"/>
        <v>481</v>
      </c>
      <c r="K43" s="2">
        <f t="shared" si="5"/>
        <v>48.1</v>
      </c>
      <c r="L43" s="4">
        <f t="shared" si="6"/>
        <v>529.1</v>
      </c>
    </row>
    <row r="44" spans="1:12" ht="15">
      <c r="A44" s="3">
        <v>153</v>
      </c>
      <c r="B44" s="1">
        <v>10450</v>
      </c>
      <c r="C44" s="1">
        <v>4478</v>
      </c>
      <c r="D44" s="1">
        <v>10662</v>
      </c>
      <c r="E44" s="1">
        <v>4605</v>
      </c>
      <c r="F44" s="1">
        <f t="shared" si="0"/>
        <v>212</v>
      </c>
      <c r="G44" s="1">
        <f t="shared" si="1"/>
        <v>127</v>
      </c>
      <c r="H44" s="1">
        <f t="shared" si="9"/>
        <v>1060</v>
      </c>
      <c r="I44" s="1">
        <f t="shared" si="10"/>
        <v>387.34999999999997</v>
      </c>
      <c r="J44" s="2">
        <f t="shared" si="4"/>
        <v>1447.35</v>
      </c>
      <c r="K44" s="2">
        <f t="shared" si="5"/>
        <v>144.73499999999999</v>
      </c>
      <c r="L44" s="4">
        <f t="shared" si="6"/>
        <v>1592.0849999999998</v>
      </c>
    </row>
    <row r="45" spans="1:12" ht="15">
      <c r="A45" s="3">
        <v>154</v>
      </c>
      <c r="B45" s="1">
        <v>4835</v>
      </c>
      <c r="C45" s="1">
        <v>1739</v>
      </c>
      <c r="D45" s="1">
        <v>4841</v>
      </c>
      <c r="E45" s="1">
        <v>1739</v>
      </c>
      <c r="F45" s="1">
        <f t="shared" si="0"/>
        <v>6</v>
      </c>
      <c r="G45" s="1">
        <f t="shared" si="1"/>
        <v>0</v>
      </c>
      <c r="H45" s="1">
        <f t="shared" si="9"/>
        <v>30</v>
      </c>
      <c r="I45" s="1">
        <f t="shared" si="10"/>
        <v>0</v>
      </c>
      <c r="J45" s="2">
        <f t="shared" si="4"/>
        <v>30</v>
      </c>
      <c r="K45" s="2">
        <f t="shared" si="5"/>
        <v>3</v>
      </c>
      <c r="L45" s="4">
        <f t="shared" si="6"/>
        <v>33</v>
      </c>
    </row>
    <row r="46" spans="1:12" ht="15">
      <c r="A46" s="3" t="s">
        <v>18</v>
      </c>
      <c r="B46" s="1">
        <v>4816</v>
      </c>
      <c r="C46" s="1">
        <v>1654</v>
      </c>
      <c r="D46" s="1">
        <v>4898</v>
      </c>
      <c r="E46" s="1">
        <v>1678</v>
      </c>
      <c r="F46" s="1">
        <f>D46-B46</f>
        <v>82</v>
      </c>
      <c r="G46" s="1">
        <f>E46-C46</f>
        <v>24</v>
      </c>
      <c r="H46" s="1">
        <f>F46*$F$65</f>
        <v>410</v>
      </c>
      <c r="I46" s="1">
        <f>G46*$F$66</f>
        <v>73.19999999999999</v>
      </c>
      <c r="J46" s="2">
        <f>H46+I46</f>
        <v>483.2</v>
      </c>
      <c r="K46" s="2">
        <f>J46*$K$2</f>
        <v>48.32</v>
      </c>
      <c r="L46" s="4">
        <f>J46+K46</f>
        <v>531.52</v>
      </c>
    </row>
    <row r="47" spans="1:12" ht="15">
      <c r="A47" s="3">
        <v>155</v>
      </c>
      <c r="B47" s="1">
        <v>1260</v>
      </c>
      <c r="C47" s="1">
        <v>360</v>
      </c>
      <c r="D47" s="1">
        <v>1452</v>
      </c>
      <c r="E47" s="1">
        <v>430</v>
      </c>
      <c r="F47" s="1">
        <f t="shared" si="0"/>
        <v>192</v>
      </c>
      <c r="G47" s="1">
        <f t="shared" si="1"/>
        <v>70</v>
      </c>
      <c r="H47" s="1">
        <f aca="true" t="shared" si="11" ref="H47:H63">F47*$F$65</f>
        <v>960</v>
      </c>
      <c r="I47" s="1">
        <f aca="true" t="shared" si="12" ref="I47:I55">G47*$F$66</f>
        <v>213.5</v>
      </c>
      <c r="J47" s="2">
        <f t="shared" si="4"/>
        <v>1173.5</v>
      </c>
      <c r="K47" s="2">
        <f t="shared" si="5"/>
        <v>117.35000000000001</v>
      </c>
      <c r="L47" s="4">
        <f t="shared" si="6"/>
        <v>1290.85</v>
      </c>
    </row>
    <row r="48" spans="1:12" ht="15">
      <c r="A48" s="3">
        <v>156</v>
      </c>
      <c r="B48" s="1">
        <v>17847</v>
      </c>
      <c r="C48" s="1">
        <v>11091</v>
      </c>
      <c r="D48" s="1">
        <v>17907</v>
      </c>
      <c r="E48" s="1">
        <v>11153</v>
      </c>
      <c r="F48" s="1">
        <f t="shared" si="0"/>
        <v>60</v>
      </c>
      <c r="G48" s="1">
        <f t="shared" si="1"/>
        <v>62</v>
      </c>
      <c r="H48" s="1">
        <f t="shared" si="11"/>
        <v>300</v>
      </c>
      <c r="I48" s="1">
        <f t="shared" si="12"/>
        <v>189.1</v>
      </c>
      <c r="J48" s="2">
        <f t="shared" si="4"/>
        <v>489.1</v>
      </c>
      <c r="K48" s="2">
        <f t="shared" si="5"/>
        <v>48.910000000000004</v>
      </c>
      <c r="L48" s="4">
        <f t="shared" si="6"/>
        <v>538.01</v>
      </c>
    </row>
    <row r="49" spans="1:12" ht="15">
      <c r="A49" s="3">
        <v>157</v>
      </c>
      <c r="B49" s="1">
        <v>14407</v>
      </c>
      <c r="C49" s="1">
        <v>2351</v>
      </c>
      <c r="D49" s="1">
        <v>14754</v>
      </c>
      <c r="E49" s="1">
        <v>2395</v>
      </c>
      <c r="F49" s="1">
        <f t="shared" si="0"/>
        <v>347</v>
      </c>
      <c r="G49" s="1">
        <f t="shared" si="1"/>
        <v>44</v>
      </c>
      <c r="H49" s="1">
        <f t="shared" si="11"/>
        <v>1735</v>
      </c>
      <c r="I49" s="1">
        <f t="shared" si="12"/>
        <v>134.2</v>
      </c>
      <c r="J49" s="2">
        <f t="shared" si="4"/>
        <v>1869.2</v>
      </c>
      <c r="K49" s="2">
        <f t="shared" si="5"/>
        <v>186.92000000000002</v>
      </c>
      <c r="L49" s="4">
        <f t="shared" si="6"/>
        <v>2056.12</v>
      </c>
    </row>
    <row r="50" spans="1:12" ht="15">
      <c r="A50" s="3" t="s">
        <v>8</v>
      </c>
      <c r="B50" s="1">
        <v>14039</v>
      </c>
      <c r="C50" s="1">
        <v>6326</v>
      </c>
      <c r="D50" s="1">
        <v>14306</v>
      </c>
      <c r="E50" s="1">
        <v>6444</v>
      </c>
      <c r="F50" s="1">
        <f t="shared" si="0"/>
        <v>267</v>
      </c>
      <c r="G50" s="1">
        <f t="shared" si="1"/>
        <v>118</v>
      </c>
      <c r="H50" s="1">
        <f t="shared" si="11"/>
        <v>1335</v>
      </c>
      <c r="I50" s="1">
        <f t="shared" si="12"/>
        <v>359.9</v>
      </c>
      <c r="J50" s="2">
        <f t="shared" si="4"/>
        <v>1694.9</v>
      </c>
      <c r="K50" s="2">
        <f t="shared" si="5"/>
        <v>169.49</v>
      </c>
      <c r="L50" s="4">
        <f t="shared" si="6"/>
        <v>1864.39</v>
      </c>
    </row>
    <row r="51" spans="1:12" ht="15">
      <c r="A51" s="3">
        <v>160</v>
      </c>
      <c r="B51" s="1">
        <v>5296</v>
      </c>
      <c r="C51" s="1">
        <v>2331</v>
      </c>
      <c r="D51" s="1">
        <v>5792</v>
      </c>
      <c r="E51" s="1">
        <v>2554</v>
      </c>
      <c r="F51" s="1">
        <f t="shared" si="0"/>
        <v>496</v>
      </c>
      <c r="G51" s="1">
        <f t="shared" si="1"/>
        <v>223</v>
      </c>
      <c r="H51" s="1">
        <f t="shared" si="11"/>
        <v>2480</v>
      </c>
      <c r="I51" s="1">
        <f t="shared" si="12"/>
        <v>680.15</v>
      </c>
      <c r="J51" s="2">
        <f t="shared" si="4"/>
        <v>3160.15</v>
      </c>
      <c r="K51" s="2">
        <f t="shared" si="5"/>
        <v>316.01500000000004</v>
      </c>
      <c r="L51" s="4">
        <f>J51+K51</f>
        <v>3476.165</v>
      </c>
    </row>
    <row r="52" spans="1:12" ht="15">
      <c r="A52" s="3" t="s">
        <v>23</v>
      </c>
      <c r="B52" s="1">
        <v>2944.17</v>
      </c>
      <c r="C52" s="1">
        <v>801.36</v>
      </c>
      <c r="D52" s="1">
        <v>2944.17</v>
      </c>
      <c r="E52" s="1">
        <v>801.36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4">
        <f>J52+K52</f>
        <v>0</v>
      </c>
    </row>
    <row r="53" spans="1:12" ht="15">
      <c r="A53" s="3">
        <v>163</v>
      </c>
      <c r="B53" s="1">
        <v>1722</v>
      </c>
      <c r="C53" s="1">
        <v>431.07</v>
      </c>
      <c r="D53" s="1">
        <v>1732</v>
      </c>
      <c r="E53" s="1">
        <v>433</v>
      </c>
      <c r="F53" s="1">
        <f t="shared" si="0"/>
        <v>10</v>
      </c>
      <c r="G53" s="1">
        <f t="shared" si="1"/>
        <v>1.9300000000000068</v>
      </c>
      <c r="H53" s="1">
        <f t="shared" si="11"/>
        <v>50</v>
      </c>
      <c r="I53" s="1">
        <f t="shared" si="12"/>
        <v>5.88650000000002</v>
      </c>
      <c r="J53" s="2">
        <f t="shared" si="4"/>
        <v>55.88650000000002</v>
      </c>
      <c r="K53" s="2">
        <f t="shared" si="5"/>
        <v>5.588650000000002</v>
      </c>
      <c r="L53" s="4">
        <f>J53+K53</f>
        <v>61.47515000000002</v>
      </c>
    </row>
    <row r="54" spans="1:12" ht="15">
      <c r="A54" s="3">
        <v>164</v>
      </c>
      <c r="B54" s="1">
        <v>43</v>
      </c>
      <c r="C54" s="1"/>
      <c r="D54" s="1">
        <v>45</v>
      </c>
      <c r="E54" s="1"/>
      <c r="F54" s="1">
        <f t="shared" si="0"/>
        <v>2</v>
      </c>
      <c r="G54" s="1">
        <f t="shared" si="1"/>
        <v>0</v>
      </c>
      <c r="H54" s="1">
        <f t="shared" si="11"/>
        <v>10</v>
      </c>
      <c r="I54" s="1">
        <f t="shared" si="12"/>
        <v>0</v>
      </c>
      <c r="J54" s="2">
        <f t="shared" si="4"/>
        <v>10</v>
      </c>
      <c r="K54" s="2">
        <f t="shared" si="5"/>
        <v>1</v>
      </c>
      <c r="L54" s="4">
        <f>J54+K54</f>
        <v>11</v>
      </c>
    </row>
    <row r="55" spans="1:12" ht="15">
      <c r="A55" s="3">
        <v>165</v>
      </c>
      <c r="B55" s="1">
        <v>9985</v>
      </c>
      <c r="C55" s="1">
        <v>4210</v>
      </c>
      <c r="D55" s="1">
        <v>10197</v>
      </c>
      <c r="E55" s="1">
        <v>4300</v>
      </c>
      <c r="F55" s="1">
        <f t="shared" si="0"/>
        <v>212</v>
      </c>
      <c r="G55" s="1">
        <f>E55-C55</f>
        <v>90</v>
      </c>
      <c r="H55" s="1">
        <f t="shared" si="11"/>
        <v>1060</v>
      </c>
      <c r="I55" s="1">
        <f t="shared" si="12"/>
        <v>274.5</v>
      </c>
      <c r="J55" s="2">
        <f t="shared" si="4"/>
        <v>1334.5</v>
      </c>
      <c r="K55" s="2">
        <f t="shared" si="5"/>
        <v>133.45000000000002</v>
      </c>
      <c r="L55" s="4">
        <f>J55+K55</f>
        <v>1467.95</v>
      </c>
    </row>
    <row r="56" spans="1:12" ht="15">
      <c r="A56" s="3">
        <v>166</v>
      </c>
      <c r="B56" s="1">
        <v>9537</v>
      </c>
      <c r="C56" s="1">
        <v>3349</v>
      </c>
      <c r="D56" s="1">
        <v>9566</v>
      </c>
      <c r="E56" s="1">
        <v>3362</v>
      </c>
      <c r="F56" s="1">
        <f t="shared" si="0"/>
        <v>29</v>
      </c>
      <c r="G56" s="1">
        <f t="shared" si="1"/>
        <v>13</v>
      </c>
      <c r="H56" s="1">
        <f t="shared" si="11"/>
        <v>145</v>
      </c>
      <c r="I56" s="1">
        <f aca="true" t="shared" si="13" ref="I56:I63">G56*$F$66</f>
        <v>39.65</v>
      </c>
      <c r="J56" s="2">
        <f t="shared" si="4"/>
        <v>184.65</v>
      </c>
      <c r="K56" s="2">
        <f t="shared" si="5"/>
        <v>18.465</v>
      </c>
      <c r="L56" s="4">
        <f t="shared" si="6"/>
        <v>203.115</v>
      </c>
    </row>
    <row r="57" spans="1:12" ht="15">
      <c r="A57" s="3">
        <v>168</v>
      </c>
      <c r="B57" s="1">
        <v>676.55</v>
      </c>
      <c r="C57" s="1">
        <v>246.35</v>
      </c>
      <c r="D57" s="1">
        <v>683</v>
      </c>
      <c r="E57" s="1">
        <v>247</v>
      </c>
      <c r="F57" s="1">
        <f t="shared" si="0"/>
        <v>6.4500000000000455</v>
      </c>
      <c r="G57" s="1">
        <f t="shared" si="1"/>
        <v>0.6500000000000057</v>
      </c>
      <c r="H57" s="1">
        <f t="shared" si="11"/>
        <v>32.25000000000023</v>
      </c>
      <c r="I57" s="1">
        <f t="shared" si="13"/>
        <v>1.9825000000000172</v>
      </c>
      <c r="J57" s="2">
        <f t="shared" si="4"/>
        <v>34.23250000000024</v>
      </c>
      <c r="K57" s="2">
        <f t="shared" si="5"/>
        <v>3.4232500000000243</v>
      </c>
      <c r="L57" s="4">
        <f t="shared" si="6"/>
        <v>37.65575000000027</v>
      </c>
    </row>
    <row r="58" spans="1:12" ht="15">
      <c r="A58" s="3">
        <v>169</v>
      </c>
      <c r="B58" s="1">
        <v>4990</v>
      </c>
      <c r="C58" s="1">
        <v>1440</v>
      </c>
      <c r="D58" s="1">
        <v>5163</v>
      </c>
      <c r="E58" s="1">
        <v>1476</v>
      </c>
      <c r="F58" s="1">
        <f t="shared" si="0"/>
        <v>173</v>
      </c>
      <c r="G58" s="1">
        <f t="shared" si="1"/>
        <v>36</v>
      </c>
      <c r="H58" s="1">
        <f t="shared" si="11"/>
        <v>865</v>
      </c>
      <c r="I58" s="1">
        <f t="shared" si="13"/>
        <v>109.8</v>
      </c>
      <c r="J58" s="2">
        <f t="shared" si="4"/>
        <v>974.8</v>
      </c>
      <c r="K58" s="2">
        <f t="shared" si="5"/>
        <v>97.48</v>
      </c>
      <c r="L58" s="4">
        <f t="shared" si="6"/>
        <v>1072.28</v>
      </c>
    </row>
    <row r="59" spans="1:12" ht="15">
      <c r="A59" s="3">
        <v>170</v>
      </c>
      <c r="B59" s="1">
        <v>5464</v>
      </c>
      <c r="C59" s="1">
        <v>2599</v>
      </c>
      <c r="D59" s="1">
        <v>5779</v>
      </c>
      <c r="E59" s="1">
        <v>2710</v>
      </c>
      <c r="F59" s="1">
        <f t="shared" si="0"/>
        <v>315</v>
      </c>
      <c r="G59" s="1">
        <f t="shared" si="1"/>
        <v>111</v>
      </c>
      <c r="H59" s="1">
        <f t="shared" si="11"/>
        <v>1575</v>
      </c>
      <c r="I59" s="1">
        <f t="shared" si="13"/>
        <v>338.54999999999995</v>
      </c>
      <c r="J59" s="2">
        <f t="shared" si="4"/>
        <v>1913.55</v>
      </c>
      <c r="K59" s="2">
        <f t="shared" si="5"/>
        <v>191.35500000000002</v>
      </c>
      <c r="L59" s="4">
        <f>J59+K59</f>
        <v>2104.9049999999997</v>
      </c>
    </row>
    <row r="60" spans="1:12" ht="15">
      <c r="A60" s="3">
        <v>171</v>
      </c>
      <c r="B60" s="1">
        <v>1173.35</v>
      </c>
      <c r="C60" s="1">
        <v>312.2</v>
      </c>
      <c r="D60" s="1">
        <v>1181</v>
      </c>
      <c r="E60" s="1">
        <v>314</v>
      </c>
      <c r="F60" s="1">
        <f t="shared" si="0"/>
        <v>7.650000000000091</v>
      </c>
      <c r="G60" s="1">
        <f t="shared" si="1"/>
        <v>1.8000000000000114</v>
      </c>
      <c r="H60" s="1">
        <f t="shared" si="11"/>
        <v>38.250000000000455</v>
      </c>
      <c r="I60" s="1">
        <f t="shared" si="13"/>
        <v>5.490000000000034</v>
      </c>
      <c r="J60" s="2">
        <f t="shared" si="4"/>
        <v>43.74000000000049</v>
      </c>
      <c r="K60" s="2">
        <f t="shared" si="5"/>
        <v>4.374000000000049</v>
      </c>
      <c r="L60" s="4">
        <f>J60+K60</f>
        <v>48.114000000000544</v>
      </c>
    </row>
    <row r="61" spans="1:12" ht="15">
      <c r="A61" s="3" t="s">
        <v>19</v>
      </c>
      <c r="B61" s="1">
        <v>37805</v>
      </c>
      <c r="C61" s="1">
        <v>19237</v>
      </c>
      <c r="D61" s="1">
        <v>37960</v>
      </c>
      <c r="E61" s="1">
        <v>19330</v>
      </c>
      <c r="F61" s="1">
        <f t="shared" si="0"/>
        <v>155</v>
      </c>
      <c r="G61" s="1">
        <f t="shared" si="1"/>
        <v>93</v>
      </c>
      <c r="H61" s="1">
        <f t="shared" si="11"/>
        <v>775</v>
      </c>
      <c r="I61" s="1">
        <f t="shared" si="13"/>
        <v>283.65</v>
      </c>
      <c r="J61" s="2">
        <f t="shared" si="4"/>
        <v>1058.65</v>
      </c>
      <c r="K61" s="2">
        <f t="shared" si="5"/>
        <v>105.86500000000001</v>
      </c>
      <c r="L61" s="4">
        <f>J61+K61</f>
        <v>1164.515</v>
      </c>
    </row>
    <row r="62" spans="1:12" ht="15">
      <c r="A62" s="3" t="s">
        <v>20</v>
      </c>
      <c r="B62" s="1">
        <v>10223</v>
      </c>
      <c r="C62" s="1">
        <v>11705</v>
      </c>
      <c r="D62" s="1">
        <v>10230</v>
      </c>
      <c r="E62" s="1">
        <v>11751</v>
      </c>
      <c r="F62" s="1">
        <f t="shared" si="0"/>
        <v>7</v>
      </c>
      <c r="G62" s="1">
        <f t="shared" si="1"/>
        <v>46</v>
      </c>
      <c r="H62" s="1">
        <f t="shared" si="11"/>
        <v>35</v>
      </c>
      <c r="I62" s="1">
        <f t="shared" si="13"/>
        <v>140.29999999999998</v>
      </c>
      <c r="J62" s="2">
        <f t="shared" si="4"/>
        <v>175.29999999999998</v>
      </c>
      <c r="K62" s="2">
        <f t="shared" si="5"/>
        <v>17.529999999999998</v>
      </c>
      <c r="L62" s="4">
        <f t="shared" si="6"/>
        <v>192.82999999999998</v>
      </c>
    </row>
    <row r="63" spans="6:12" ht="14.25">
      <c r="F63" s="24"/>
      <c r="G63" s="24"/>
      <c r="J63" s="20"/>
      <c r="K63" s="20"/>
      <c r="L63" s="21">
        <f>SUM(L3:L62)</f>
        <v>55230.3983</v>
      </c>
    </row>
    <row r="65" spans="1:9" ht="15" thickBot="1">
      <c r="A65" s="9"/>
      <c r="B65" s="9"/>
      <c r="C65" s="9"/>
      <c r="D65" s="9"/>
      <c r="E65" s="10"/>
      <c r="F65" s="11">
        <v>5</v>
      </c>
      <c r="I65" s="6"/>
    </row>
    <row r="66" spans="1:17" ht="15" thickBot="1">
      <c r="A66" s="9"/>
      <c r="B66" s="9"/>
      <c r="C66" s="9"/>
      <c r="D66" s="9"/>
      <c r="E66" s="10"/>
      <c r="F66" s="12">
        <v>3.05</v>
      </c>
      <c r="Q66" s="7"/>
    </row>
    <row r="67" ht="14.25">
      <c r="Q67" s="8"/>
    </row>
    <row r="68" ht="14.25">
      <c r="Q68" s="8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2020-06-26T18:03:21Z</dcterms:modified>
  <cp:category/>
  <cp:version/>
  <cp:contentType/>
  <cp:contentStatus/>
</cp:coreProperties>
</file>