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10" windowWidth="20730" windowHeight="96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<sst xmlns="http://schemas.openxmlformats.org/spreadsheetml/2006/main" count="34" uniqueCount="26">
  <si>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99/115</t>
  </si>
  <si>
    <t>112/113</t>
  </si>
  <si>
    <t>116/131</t>
  </si>
  <si>
    <t>117/130</t>
  </si>
  <si>
    <t>121/122</t>
  </si>
  <si>
    <t>138/139</t>
  </si>
  <si>
    <t>145/146</t>
  </si>
  <si>
    <t>151/152</t>
  </si>
  <si>
    <t>158/159</t>
  </si>
  <si>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</si>
  <si>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</si>
  <si>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</si>
  <si>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</si>
  <si>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</si>
  <si>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</si>
  <si>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</si>
  <si>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</si>
  <si>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</si>
  <si>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154а</t>
  </si>
  <si>
    <t>сторожка</t>
  </si>
  <si>
    <t>ул.осв</t>
  </si>
  <si>
    <t>руб.</t>
  </si>
  <si>
    <t>147/148</t>
  </si>
  <si>
    <t>161/162</t>
  </si>
  <si>
    <t>Показания на 23.04.2020</t>
  </si>
  <si>
    <t>Показания на 23.05.2020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</si>
</sst>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2" fontId="48" fillId="33" borderId="10" xfId="0" applyNumberFormat="1" applyFont="1" applyFill="1" applyBorder="1" applyAlignment="1">
      <alignment/>
    </xf>
    <xf numFmtId="166" fontId="48" fillId="33" borderId="10" xfId="0" applyNumberFormat="1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167" fontId="49" fillId="33" borderId="10" xfId="0" applyNumberFormat="1" applyFont="1" applyFill="1" applyBorder="1" applyAlignment="1">
      <alignment horizontal="right"/>
    </xf>
    <xf numFmtId="0" fontId="48" fillId="0" borderId="0" xfId="0" applyFont="1" applyAlignment="1">
      <alignment/>
    </xf>
    <xf numFmtId="165" fontId="48" fillId="33" borderId="0" xfId="0" applyNumberFormat="1" applyFont="1" applyFill="1" applyAlignment="1">
      <alignment/>
    </xf>
    <xf numFmtId="164" fontId="48" fillId="0" borderId="0" xfId="0" applyNumberFormat="1" applyFont="1" applyAlignment="1">
      <alignment/>
    </xf>
    <xf numFmtId="165" fontId="48" fillId="0" borderId="0" xfId="0" applyNumberFormat="1" applyFont="1" applyAlignment="1">
      <alignment/>
    </xf>
    <xf numFmtId="0" fontId="3" fillId="33" borderId="0" xfId="54" applyFont="1" applyFill="1" applyAlignment="1">
      <alignment horizontal="right"/>
      <protection/>
    </xf>
    <xf numFmtId="0" fontId="3" fillId="33" borderId="11" xfId="54" applyFont="1" applyFill="1" applyBorder="1" applyAlignment="1">
      <alignment horizontal="right"/>
      <protection/>
    </xf>
    <xf numFmtId="165" fontId="4" fillId="33" borderId="12" xfId="54" applyNumberFormat="1" applyFont="1" applyFill="1" applyBorder="1" applyAlignment="1">
      <alignment horizontal="right"/>
      <protection/>
    </xf>
    <xf numFmtId="165" fontId="4" fillId="33" borderId="13" xfId="54" applyNumberFormat="1" applyFont="1" applyFill="1" applyBorder="1" applyAlignment="1">
      <alignment horizontal="right"/>
      <protection/>
    </xf>
    <xf numFmtId="0" fontId="50" fillId="33" borderId="10" xfId="0" applyFont="1" applyFill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center" wrapText="1"/>
    </xf>
    <xf numFmtId="9" fontId="50" fillId="33" borderId="10" xfId="59" applyFont="1" applyFill="1" applyBorder="1" applyAlignment="1">
      <alignment horizontal="center" wrapText="1"/>
    </xf>
    <xf numFmtId="0" fontId="51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/>
    </xf>
    <xf numFmtId="165" fontId="53" fillId="33" borderId="0" xfId="0" applyNumberFormat="1" applyFont="1" applyFill="1" applyAlignment="1">
      <alignment/>
    </xf>
    <xf numFmtId="164" fontId="52" fillId="33" borderId="0" xfId="0" applyNumberFormat="1" applyFont="1" applyFill="1" applyAlignment="1">
      <alignment horizontal="right"/>
    </xf>
    <xf numFmtId="2" fontId="52" fillId="33" borderId="14" xfId="0" applyNumberFormat="1" applyFont="1" applyFill="1" applyBorder="1" applyAlignment="1">
      <alignment horizontal="center" wrapText="1"/>
    </xf>
    <xf numFmtId="2" fontId="52" fillId="33" borderId="15" xfId="0" applyNumberFormat="1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="130" zoomScaleNormal="130" zoomScalePageLayoutView="0" workbookViewId="0" topLeftCell="A58">
      <selection activeCell="K66" sqref="K66"/>
    </sheetView>
  </sheetViews>
  <sheetFormatPr defaultColWidth="9.140625" defaultRowHeight="15"/>
  <cols>
    <col min="1" max="1" width="9.140625" style="5" customWidth="1"/>
    <col min="2" max="2" width="11.140625" style="5" customWidth="1"/>
    <col min="3" max="3" width="10.7109375" style="5" customWidth="1"/>
    <col min="4" max="4" width="10.28125" style="5" customWidth="1"/>
    <col min="5" max="5" width="10.421875" style="5" customWidth="1"/>
    <col min="6" max="7" width="9.140625" style="5" customWidth="1"/>
    <col min="8" max="8" width="9.8515625" style="5" customWidth="1"/>
    <col min="9" max="9" width="9.140625" style="5" customWidth="1"/>
    <col min="10" max="10" width="13.00390625" style="5" customWidth="1"/>
    <col min="11" max="11" width="10.8515625" style="5" customWidth="1"/>
    <col min="12" max="12" width="10.00390625" style="5" customWidth="1"/>
    <col min="13" max="16" width="9.140625" style="5" customWidth="1"/>
    <col min="17" max="17" width="10.7109375" style="5" bestFit="1" customWidth="1"/>
    <col min="18" max="16384" width="9.140625" style="5" customWidth="1"/>
  </cols>
  <sheetData>
    <row r="1" spans="1:12" s="19" customFormat="1" ht="31.5" customHeight="1">
      <c r="A1" s="17" t="s">
        <v>11</v>
      </c>
      <c r="B1" s="22" t="s">
        <v>24</v>
      </c>
      <c r="C1" s="23"/>
      <c r="D1" s="22" t="s">
        <v>25</v>
      </c>
      <c r="E1" s="23"/>
      <c r="F1" s="18" t="s">
        <v>12</v>
      </c>
      <c r="G1" s="18" t="s">
        <v>12</v>
      </c>
      <c r="H1" s="18" t="s">
        <v>13</v>
      </c>
      <c r="I1" s="18" t="s">
        <v>13</v>
      </c>
      <c r="J1" s="17" t="s">
        <v>17</v>
      </c>
      <c r="K1" s="18" t="s">
        <v>15</v>
      </c>
      <c r="L1" s="18" t="s">
        <v>14</v>
      </c>
    </row>
    <row r="2" spans="1:12" s="16" customFormat="1" ht="12">
      <c r="A2" s="13"/>
      <c r="B2" s="14" t="s">
        <v>9</v>
      </c>
      <c r="C2" s="14" t="s">
        <v>10</v>
      </c>
      <c r="D2" s="14" t="s">
        <v>9</v>
      </c>
      <c r="E2" s="14" t="s">
        <v>10</v>
      </c>
      <c r="F2" s="14" t="s">
        <v>9</v>
      </c>
      <c r="G2" s="14" t="s">
        <v>10</v>
      </c>
      <c r="H2" s="14" t="s">
        <v>9</v>
      </c>
      <c r="I2" s="14" t="s">
        <v>10</v>
      </c>
      <c r="J2" s="14" t="s">
        <v>21</v>
      </c>
      <c r="K2" s="15">
        <v>0.1</v>
      </c>
      <c r="L2" s="14" t="s">
        <v>16</v>
      </c>
    </row>
    <row r="3" spans="1:12" ht="15">
      <c r="A3" s="3" t="s">
        <v>0</v>
      </c>
      <c r="B3" s="1">
        <v>3913.01</v>
      </c>
      <c r="C3" s="1">
        <v>860.18</v>
      </c>
      <c r="D3" s="1">
        <v>3913.01</v>
      </c>
      <c r="E3" s="1">
        <v>860.18</v>
      </c>
      <c r="F3" s="1">
        <f aca="true" t="shared" si="0" ref="F3:F62">D3-B3</f>
        <v>0</v>
      </c>
      <c r="G3" s="1">
        <f aca="true" t="shared" si="1" ref="G3:G62">E3-C3</f>
        <v>0</v>
      </c>
      <c r="H3" s="1">
        <f aca="true" t="shared" si="2" ref="H3:H24">F3*$F$65</f>
        <v>0</v>
      </c>
      <c r="I3" s="1">
        <f aca="true" t="shared" si="3" ref="I3:I24">G3*$F$66</f>
        <v>0</v>
      </c>
      <c r="J3" s="2">
        <f aca="true" t="shared" si="4" ref="J3:J62">H3+I3</f>
        <v>0</v>
      </c>
      <c r="K3" s="2">
        <f aca="true" t="shared" si="5" ref="K3:K63">J3*$K$2</f>
        <v>0</v>
      </c>
      <c r="L3" s="4">
        <f aca="true" t="shared" si="6" ref="L3:L62">J3+K3</f>
        <v>0</v>
      </c>
    </row>
    <row r="4" spans="1:12" ht="15">
      <c r="A4" s="3">
        <v>101</v>
      </c>
      <c r="B4" s="1">
        <v>3895.31</v>
      </c>
      <c r="C4" s="1">
        <v>1973.64</v>
      </c>
      <c r="D4" s="1">
        <v>4129</v>
      </c>
      <c r="E4" s="1">
        <v>2111</v>
      </c>
      <c r="F4" s="1">
        <f t="shared" si="0"/>
        <v>233.69000000000005</v>
      </c>
      <c r="G4" s="1">
        <f t="shared" si="1"/>
        <v>137.3599999999999</v>
      </c>
      <c r="H4" s="1">
        <f t="shared" si="2"/>
        <v>1168.4500000000003</v>
      </c>
      <c r="I4" s="1">
        <f t="shared" si="3"/>
        <v>418.9479999999997</v>
      </c>
      <c r="J4" s="2">
        <f t="shared" si="4"/>
        <v>1587.398</v>
      </c>
      <c r="K4" s="2">
        <f t="shared" si="5"/>
        <v>158.7398</v>
      </c>
      <c r="L4" s="4">
        <f t="shared" si="6"/>
        <v>1746.1378</v>
      </c>
    </row>
    <row r="5" spans="1:12" ht="15">
      <c r="A5" s="3">
        <v>102</v>
      </c>
      <c r="B5" s="1">
        <v>10012.32</v>
      </c>
      <c r="C5" s="1">
        <v>2936.02</v>
      </c>
      <c r="D5" s="1">
        <v>10012.32</v>
      </c>
      <c r="E5" s="1">
        <v>2936.02</v>
      </c>
      <c r="F5" s="1">
        <f t="shared" si="0"/>
        <v>0</v>
      </c>
      <c r="G5" s="1">
        <f t="shared" si="1"/>
        <v>0</v>
      </c>
      <c r="H5" s="1">
        <f t="shared" si="2"/>
        <v>0</v>
      </c>
      <c r="I5" s="1">
        <f t="shared" si="3"/>
        <v>0</v>
      </c>
      <c r="J5" s="2">
        <f t="shared" si="4"/>
        <v>0</v>
      </c>
      <c r="K5" s="2">
        <f t="shared" si="5"/>
        <v>0</v>
      </c>
      <c r="L5" s="4">
        <f t="shared" si="6"/>
        <v>0</v>
      </c>
    </row>
    <row r="6" spans="1:12" ht="15">
      <c r="A6" s="3">
        <v>103</v>
      </c>
      <c r="B6" s="1">
        <v>13348.36</v>
      </c>
      <c r="C6" s="1">
        <v>6107.96</v>
      </c>
      <c r="D6" s="1">
        <v>13590</v>
      </c>
      <c r="E6" s="1">
        <v>6240</v>
      </c>
      <c r="F6" s="1">
        <f t="shared" si="0"/>
        <v>241.63999999999942</v>
      </c>
      <c r="G6" s="1">
        <f t="shared" si="1"/>
        <v>132.03999999999996</v>
      </c>
      <c r="H6" s="1">
        <f t="shared" si="2"/>
        <v>1208.199999999997</v>
      </c>
      <c r="I6" s="1">
        <f t="shared" si="3"/>
        <v>402.72199999999987</v>
      </c>
      <c r="J6" s="2">
        <f t="shared" si="4"/>
        <v>1610.9219999999968</v>
      </c>
      <c r="K6" s="2">
        <f t="shared" si="5"/>
        <v>161.0921999999997</v>
      </c>
      <c r="L6" s="4">
        <f t="shared" si="6"/>
        <v>1772.0141999999964</v>
      </c>
    </row>
    <row r="7" spans="1:12" ht="15">
      <c r="A7" s="3">
        <v>104</v>
      </c>
      <c r="B7" s="1">
        <v>1089.75</v>
      </c>
      <c r="C7" s="1">
        <v>404.2</v>
      </c>
      <c r="D7" s="1">
        <v>1166</v>
      </c>
      <c r="E7" s="1">
        <v>485</v>
      </c>
      <c r="F7" s="1">
        <f t="shared" si="0"/>
        <v>76.25</v>
      </c>
      <c r="G7" s="1">
        <f t="shared" si="1"/>
        <v>80.80000000000001</v>
      </c>
      <c r="H7" s="1">
        <f t="shared" si="2"/>
        <v>381.25</v>
      </c>
      <c r="I7" s="1">
        <f t="shared" si="3"/>
        <v>246.44000000000003</v>
      </c>
      <c r="J7" s="2">
        <f t="shared" si="4"/>
        <v>627.69</v>
      </c>
      <c r="K7" s="2">
        <f t="shared" si="5"/>
        <v>62.769000000000005</v>
      </c>
      <c r="L7" s="4">
        <f t="shared" si="6"/>
        <v>690.4590000000001</v>
      </c>
    </row>
    <row r="8" spans="1:12" ht="15">
      <c r="A8" s="3">
        <v>106</v>
      </c>
      <c r="B8" s="1">
        <v>2862.78</v>
      </c>
      <c r="C8" s="1">
        <v>1315.69</v>
      </c>
      <c r="D8" s="1">
        <v>2862.78</v>
      </c>
      <c r="E8" s="1">
        <v>1315.69</v>
      </c>
      <c r="F8" s="1">
        <f t="shared" si="0"/>
        <v>0</v>
      </c>
      <c r="G8" s="1">
        <f t="shared" si="1"/>
        <v>0</v>
      </c>
      <c r="H8" s="1">
        <f t="shared" si="2"/>
        <v>0</v>
      </c>
      <c r="I8" s="1">
        <f t="shared" si="3"/>
        <v>0</v>
      </c>
      <c r="J8" s="2">
        <f t="shared" si="4"/>
        <v>0</v>
      </c>
      <c r="K8" s="2">
        <f t="shared" si="5"/>
        <v>0</v>
      </c>
      <c r="L8" s="4">
        <f t="shared" si="6"/>
        <v>0</v>
      </c>
    </row>
    <row r="9" spans="1:12" ht="15">
      <c r="A9" s="3">
        <v>107</v>
      </c>
      <c r="B9" s="1">
        <v>18002.08</v>
      </c>
      <c r="C9" s="1">
        <v>8084.22</v>
      </c>
      <c r="D9" s="1">
        <v>18162</v>
      </c>
      <c r="E9" s="1">
        <v>8174</v>
      </c>
      <c r="F9" s="1">
        <f t="shared" si="0"/>
        <v>159.91999999999825</v>
      </c>
      <c r="G9" s="1">
        <f t="shared" si="1"/>
        <v>89.77999999999975</v>
      </c>
      <c r="H9" s="1">
        <f t="shared" si="2"/>
        <v>799.5999999999913</v>
      </c>
      <c r="I9" s="1">
        <f t="shared" si="3"/>
        <v>273.8289999999992</v>
      </c>
      <c r="J9" s="2">
        <f t="shared" si="4"/>
        <v>1073.4289999999905</v>
      </c>
      <c r="K9" s="2">
        <f t="shared" si="5"/>
        <v>107.34289999999906</v>
      </c>
      <c r="L9" s="4">
        <f t="shared" si="6"/>
        <v>1180.7718999999895</v>
      </c>
    </row>
    <row r="10" spans="1:12" ht="15">
      <c r="A10" s="3">
        <v>108</v>
      </c>
      <c r="B10" s="1">
        <v>1475.5</v>
      </c>
      <c r="C10" s="1"/>
      <c r="D10" s="1">
        <v>1475.5</v>
      </c>
      <c r="E10" s="1"/>
      <c r="F10" s="1">
        <f t="shared" si="0"/>
        <v>0</v>
      </c>
      <c r="G10" s="1">
        <f t="shared" si="1"/>
        <v>0</v>
      </c>
      <c r="H10" s="1">
        <f t="shared" si="2"/>
        <v>0</v>
      </c>
      <c r="I10" s="1">
        <f t="shared" si="3"/>
        <v>0</v>
      </c>
      <c r="J10" s="2">
        <f t="shared" si="4"/>
        <v>0</v>
      </c>
      <c r="K10" s="2">
        <f t="shared" si="5"/>
        <v>0</v>
      </c>
      <c r="L10" s="4">
        <f t="shared" si="6"/>
        <v>0</v>
      </c>
    </row>
    <row r="11" spans="1:12" ht="15">
      <c r="A11" s="3">
        <v>109</v>
      </c>
      <c r="B11" s="1">
        <v>10222.44</v>
      </c>
      <c r="C11" s="1">
        <v>3291.74</v>
      </c>
      <c r="D11" s="1">
        <v>10658</v>
      </c>
      <c r="E11" s="1">
        <v>3434</v>
      </c>
      <c r="F11" s="1">
        <f t="shared" si="0"/>
        <v>435.5599999999995</v>
      </c>
      <c r="G11" s="1">
        <f t="shared" si="1"/>
        <v>142.26000000000022</v>
      </c>
      <c r="H11" s="1">
        <f t="shared" si="2"/>
        <v>2177.7999999999975</v>
      </c>
      <c r="I11" s="1">
        <f t="shared" si="3"/>
        <v>433.89300000000065</v>
      </c>
      <c r="J11" s="2">
        <f t="shared" si="4"/>
        <v>2611.692999999998</v>
      </c>
      <c r="K11" s="2">
        <f t="shared" si="5"/>
        <v>261.1692999999998</v>
      </c>
      <c r="L11" s="4">
        <f t="shared" si="6"/>
        <v>2872.862299999998</v>
      </c>
    </row>
    <row r="12" spans="1:12" ht="15">
      <c r="A12" s="3">
        <v>110</v>
      </c>
      <c r="B12" s="1">
        <v>6271.28</v>
      </c>
      <c r="C12" s="1">
        <v>1273.56</v>
      </c>
      <c r="D12" s="1">
        <v>6439</v>
      </c>
      <c r="E12" s="1">
        <v>1292</v>
      </c>
      <c r="F12" s="1">
        <f t="shared" si="0"/>
        <v>167.72000000000025</v>
      </c>
      <c r="G12" s="1">
        <f t="shared" si="1"/>
        <v>18.440000000000055</v>
      </c>
      <c r="H12" s="1">
        <f t="shared" si="2"/>
        <v>838.6000000000013</v>
      </c>
      <c r="I12" s="1">
        <f t="shared" si="3"/>
        <v>56.24200000000016</v>
      </c>
      <c r="J12" s="2">
        <f t="shared" si="4"/>
        <v>894.8420000000015</v>
      </c>
      <c r="K12" s="2">
        <f t="shared" si="5"/>
        <v>89.48420000000016</v>
      </c>
      <c r="L12" s="4">
        <f t="shared" si="6"/>
        <v>984.3262000000016</v>
      </c>
    </row>
    <row r="13" spans="1:12" ht="15">
      <c r="A13" s="3">
        <v>111</v>
      </c>
      <c r="B13" s="1">
        <v>1381</v>
      </c>
      <c r="C13" s="1"/>
      <c r="D13" s="1">
        <v>1381</v>
      </c>
      <c r="E13" s="1"/>
      <c r="F13" s="1">
        <f t="shared" si="0"/>
        <v>0</v>
      </c>
      <c r="G13" s="1">
        <f t="shared" si="1"/>
        <v>0</v>
      </c>
      <c r="H13" s="1">
        <f t="shared" si="2"/>
        <v>0</v>
      </c>
      <c r="I13" s="1">
        <f t="shared" si="3"/>
        <v>0</v>
      </c>
      <c r="J13" s="2">
        <f t="shared" si="4"/>
        <v>0</v>
      </c>
      <c r="K13" s="2">
        <f t="shared" si="5"/>
        <v>0</v>
      </c>
      <c r="L13" s="4">
        <f t="shared" si="6"/>
        <v>0</v>
      </c>
    </row>
    <row r="14" spans="1:12" ht="15">
      <c r="A14" s="3" t="s">
        <v>1</v>
      </c>
      <c r="B14" s="1">
        <v>533</v>
      </c>
      <c r="C14" s="1">
        <v>212</v>
      </c>
      <c r="D14" s="1">
        <v>533</v>
      </c>
      <c r="E14" s="1">
        <v>212</v>
      </c>
      <c r="F14" s="1">
        <f t="shared" si="0"/>
        <v>0</v>
      </c>
      <c r="G14" s="1">
        <f t="shared" si="1"/>
        <v>0</v>
      </c>
      <c r="H14" s="1">
        <f t="shared" si="2"/>
        <v>0</v>
      </c>
      <c r="I14" s="1">
        <f t="shared" si="3"/>
        <v>0</v>
      </c>
      <c r="J14" s="2">
        <f t="shared" si="4"/>
        <v>0</v>
      </c>
      <c r="K14" s="2">
        <f t="shared" si="5"/>
        <v>0</v>
      </c>
      <c r="L14" s="4">
        <f t="shared" si="6"/>
        <v>0</v>
      </c>
    </row>
    <row r="15" spans="1:12" ht="15">
      <c r="A15" s="3">
        <v>114</v>
      </c>
      <c r="B15" s="1">
        <v>3167</v>
      </c>
      <c r="C15" s="1">
        <v>1488</v>
      </c>
      <c r="D15" s="1">
        <v>3396</v>
      </c>
      <c r="E15" s="1">
        <v>1556</v>
      </c>
      <c r="F15" s="1">
        <f t="shared" si="0"/>
        <v>229</v>
      </c>
      <c r="G15" s="1">
        <f t="shared" si="1"/>
        <v>68</v>
      </c>
      <c r="H15" s="1">
        <f t="shared" si="2"/>
        <v>1145</v>
      </c>
      <c r="I15" s="1">
        <f t="shared" si="3"/>
        <v>207.39999999999998</v>
      </c>
      <c r="J15" s="2">
        <f t="shared" si="4"/>
        <v>1352.4</v>
      </c>
      <c r="K15" s="2">
        <f t="shared" si="5"/>
        <v>135.24</v>
      </c>
      <c r="L15" s="4">
        <f t="shared" si="6"/>
        <v>1487.64</v>
      </c>
    </row>
    <row r="16" spans="1:12" ht="15">
      <c r="A16" s="3" t="s">
        <v>2</v>
      </c>
      <c r="B16" s="1">
        <v>14790</v>
      </c>
      <c r="C16" s="1">
        <v>9240</v>
      </c>
      <c r="D16" s="1">
        <v>15042</v>
      </c>
      <c r="E16" s="1">
        <v>9434</v>
      </c>
      <c r="F16" s="1">
        <f t="shared" si="0"/>
        <v>252</v>
      </c>
      <c r="G16" s="1">
        <f t="shared" si="1"/>
        <v>194</v>
      </c>
      <c r="H16" s="1">
        <f t="shared" si="2"/>
        <v>1260</v>
      </c>
      <c r="I16" s="1">
        <f t="shared" si="3"/>
        <v>591.6999999999999</v>
      </c>
      <c r="J16" s="2">
        <f t="shared" si="4"/>
        <v>1851.6999999999998</v>
      </c>
      <c r="K16" s="2">
        <f t="shared" si="5"/>
        <v>185.17</v>
      </c>
      <c r="L16" s="4">
        <f t="shared" si="6"/>
        <v>2036.87</v>
      </c>
    </row>
    <row r="17" spans="1:12" ht="15">
      <c r="A17" s="3" t="s">
        <v>3</v>
      </c>
      <c r="B17" s="1">
        <v>4319.94</v>
      </c>
      <c r="C17" s="1">
        <v>1632.52</v>
      </c>
      <c r="D17" s="1">
        <v>4320</v>
      </c>
      <c r="E17" s="1">
        <v>1633</v>
      </c>
      <c r="F17" s="1">
        <f t="shared" si="0"/>
        <v>0.06000000000040018</v>
      </c>
      <c r="G17" s="1">
        <f t="shared" si="1"/>
        <v>0.4800000000000182</v>
      </c>
      <c r="H17" s="1">
        <f t="shared" si="2"/>
        <v>0.3000000000020009</v>
      </c>
      <c r="I17" s="1">
        <f t="shared" si="3"/>
        <v>1.4640000000000555</v>
      </c>
      <c r="J17" s="2">
        <f t="shared" si="4"/>
        <v>1.7640000000020564</v>
      </c>
      <c r="K17" s="2">
        <f t="shared" si="5"/>
        <v>0.17640000000020564</v>
      </c>
      <c r="L17" s="4">
        <f t="shared" si="6"/>
        <v>1.940400000002262</v>
      </c>
    </row>
    <row r="18" spans="1:12" ht="15">
      <c r="A18" s="3">
        <v>118</v>
      </c>
      <c r="B18" s="1">
        <v>8763</v>
      </c>
      <c r="C18" s="1">
        <v>4292</v>
      </c>
      <c r="D18" s="1">
        <v>8763</v>
      </c>
      <c r="E18" s="1">
        <v>4292</v>
      </c>
      <c r="F18" s="1">
        <f t="shared" si="0"/>
        <v>0</v>
      </c>
      <c r="G18" s="1">
        <f t="shared" si="1"/>
        <v>0</v>
      </c>
      <c r="H18" s="1">
        <f t="shared" si="2"/>
        <v>0</v>
      </c>
      <c r="I18" s="1">
        <f t="shared" si="3"/>
        <v>0</v>
      </c>
      <c r="J18" s="2">
        <f t="shared" si="4"/>
        <v>0</v>
      </c>
      <c r="K18" s="2">
        <f t="shared" si="5"/>
        <v>0</v>
      </c>
      <c r="L18" s="4">
        <f t="shared" si="6"/>
        <v>0</v>
      </c>
    </row>
    <row r="19" spans="1:12" ht="15">
      <c r="A19" s="3">
        <v>119</v>
      </c>
      <c r="B19" s="1">
        <v>541.82</v>
      </c>
      <c r="C19" s="1">
        <v>228.89</v>
      </c>
      <c r="D19" s="1">
        <v>541.82</v>
      </c>
      <c r="E19" s="1">
        <v>228.89</v>
      </c>
      <c r="F19" s="1">
        <f t="shared" si="0"/>
        <v>0</v>
      </c>
      <c r="G19" s="1">
        <f t="shared" si="1"/>
        <v>0</v>
      </c>
      <c r="H19" s="1">
        <f t="shared" si="2"/>
        <v>0</v>
      </c>
      <c r="I19" s="1">
        <f t="shared" si="3"/>
        <v>0</v>
      </c>
      <c r="J19" s="2">
        <f t="shared" si="4"/>
        <v>0</v>
      </c>
      <c r="K19" s="2">
        <f t="shared" si="5"/>
        <v>0</v>
      </c>
      <c r="L19" s="4">
        <f t="shared" si="6"/>
        <v>0</v>
      </c>
    </row>
    <row r="20" spans="1:12" ht="15">
      <c r="A20" s="3">
        <v>120</v>
      </c>
      <c r="B20" s="1">
        <v>4478.76</v>
      </c>
      <c r="C20" s="1">
        <v>408.01</v>
      </c>
      <c r="D20" s="1">
        <v>4478.76</v>
      </c>
      <c r="E20" s="1">
        <v>408.01</v>
      </c>
      <c r="F20" s="1">
        <f t="shared" si="0"/>
        <v>0</v>
      </c>
      <c r="G20" s="1">
        <f t="shared" si="1"/>
        <v>0</v>
      </c>
      <c r="H20" s="1">
        <f t="shared" si="2"/>
        <v>0</v>
      </c>
      <c r="I20" s="1">
        <f t="shared" si="3"/>
        <v>0</v>
      </c>
      <c r="J20" s="2">
        <f t="shared" si="4"/>
        <v>0</v>
      </c>
      <c r="K20" s="2">
        <f t="shared" si="5"/>
        <v>0</v>
      </c>
      <c r="L20" s="4">
        <f t="shared" si="6"/>
        <v>0</v>
      </c>
    </row>
    <row r="21" spans="1:12" ht="15">
      <c r="A21" s="3" t="s">
        <v>4</v>
      </c>
      <c r="B21" s="1">
        <v>9460.33</v>
      </c>
      <c r="C21" s="1">
        <v>4327.17</v>
      </c>
      <c r="D21" s="1">
        <v>9549</v>
      </c>
      <c r="E21" s="1">
        <v>4358</v>
      </c>
      <c r="F21" s="1">
        <f t="shared" si="0"/>
        <v>88.67000000000007</v>
      </c>
      <c r="G21" s="1">
        <f t="shared" si="1"/>
        <v>30.829999999999927</v>
      </c>
      <c r="H21" s="1">
        <f t="shared" si="2"/>
        <v>443.35000000000036</v>
      </c>
      <c r="I21" s="1">
        <f t="shared" si="3"/>
        <v>94.03149999999977</v>
      </c>
      <c r="J21" s="2">
        <f t="shared" si="4"/>
        <v>537.3815000000002</v>
      </c>
      <c r="K21" s="2">
        <f t="shared" si="5"/>
        <v>53.73815000000002</v>
      </c>
      <c r="L21" s="4">
        <f t="shared" si="6"/>
        <v>591.1196500000002</v>
      </c>
    </row>
    <row r="22" spans="1:12" ht="15">
      <c r="A22" s="3">
        <v>123</v>
      </c>
      <c r="B22" s="1">
        <v>14974.29</v>
      </c>
      <c r="C22" s="1">
        <v>5704.05</v>
      </c>
      <c r="D22" s="1">
        <v>15488</v>
      </c>
      <c r="E22" s="1">
        <v>5869</v>
      </c>
      <c r="F22" s="1">
        <f t="shared" si="0"/>
        <v>513.7099999999991</v>
      </c>
      <c r="G22" s="1">
        <f t="shared" si="1"/>
        <v>164.94999999999982</v>
      </c>
      <c r="H22" s="1">
        <f t="shared" si="2"/>
        <v>2568.5499999999956</v>
      </c>
      <c r="I22" s="1">
        <f t="shared" si="3"/>
        <v>503.0974999999994</v>
      </c>
      <c r="J22" s="2">
        <f t="shared" si="4"/>
        <v>3071.647499999995</v>
      </c>
      <c r="K22" s="2">
        <f t="shared" si="5"/>
        <v>307.1647499999995</v>
      </c>
      <c r="L22" s="4">
        <f t="shared" si="6"/>
        <v>3378.8122499999945</v>
      </c>
    </row>
    <row r="23" spans="1:12" ht="15">
      <c r="A23" s="3">
        <v>124</v>
      </c>
      <c r="B23" s="1">
        <v>2639</v>
      </c>
      <c r="C23" s="1">
        <v>547</v>
      </c>
      <c r="D23" s="1">
        <v>2639</v>
      </c>
      <c r="E23" s="1">
        <v>547</v>
      </c>
      <c r="F23" s="1">
        <f t="shared" si="0"/>
        <v>0</v>
      </c>
      <c r="G23" s="1">
        <f t="shared" si="1"/>
        <v>0</v>
      </c>
      <c r="H23" s="1">
        <f t="shared" si="2"/>
        <v>0</v>
      </c>
      <c r="I23" s="1">
        <f t="shared" si="3"/>
        <v>0</v>
      </c>
      <c r="J23" s="2">
        <f t="shared" si="4"/>
        <v>0</v>
      </c>
      <c r="K23" s="2">
        <f t="shared" si="5"/>
        <v>0</v>
      </c>
      <c r="L23" s="4">
        <f t="shared" si="6"/>
        <v>0</v>
      </c>
    </row>
    <row r="24" spans="1:12" ht="15">
      <c r="A24" s="3">
        <v>125</v>
      </c>
      <c r="B24" s="1">
        <v>2659</v>
      </c>
      <c r="C24" s="1">
        <v>615</v>
      </c>
      <c r="D24" s="1">
        <v>2698</v>
      </c>
      <c r="E24" s="1">
        <v>621</v>
      </c>
      <c r="F24" s="1">
        <f t="shared" si="0"/>
        <v>39</v>
      </c>
      <c r="G24" s="1">
        <f t="shared" si="1"/>
        <v>6</v>
      </c>
      <c r="H24" s="1">
        <f t="shared" si="2"/>
        <v>195</v>
      </c>
      <c r="I24" s="1">
        <f t="shared" si="3"/>
        <v>18.299999999999997</v>
      </c>
      <c r="J24" s="2">
        <f t="shared" si="4"/>
        <v>213.3</v>
      </c>
      <c r="K24" s="2">
        <f t="shared" si="5"/>
        <v>21.330000000000002</v>
      </c>
      <c r="L24" s="4">
        <f t="shared" si="6"/>
        <v>234.63000000000002</v>
      </c>
    </row>
    <row r="25" spans="1:12" ht="15">
      <c r="A25" s="3">
        <v>126</v>
      </c>
      <c r="B25" s="1">
        <v>713</v>
      </c>
      <c r="C25" s="1"/>
      <c r="D25" s="1">
        <v>713</v>
      </c>
      <c r="E25" s="1"/>
      <c r="F25" s="1">
        <f>D25-B25</f>
        <v>0</v>
      </c>
      <c r="G25" s="1"/>
      <c r="H25" s="1">
        <f>F25*$F$65</f>
        <v>0</v>
      </c>
      <c r="I25" s="1"/>
      <c r="J25" s="2">
        <f>H25+I25</f>
        <v>0</v>
      </c>
      <c r="K25" s="2">
        <f>J25*$K$2</f>
        <v>0</v>
      </c>
      <c r="L25" s="4">
        <f>J25+K25</f>
        <v>0</v>
      </c>
    </row>
    <row r="26" spans="1:12" ht="15">
      <c r="A26" s="3">
        <v>127</v>
      </c>
      <c r="B26" s="1">
        <v>33921</v>
      </c>
      <c r="C26" s="1"/>
      <c r="D26" s="1">
        <v>34208</v>
      </c>
      <c r="E26" s="1"/>
      <c r="F26" s="1">
        <f t="shared" si="0"/>
        <v>287</v>
      </c>
      <c r="G26" s="1">
        <f t="shared" si="1"/>
        <v>0</v>
      </c>
      <c r="H26" s="1">
        <f aca="true" t="shared" si="7" ref="H26:H35">F26*$F$65</f>
        <v>1435</v>
      </c>
      <c r="I26" s="1">
        <f aca="true" t="shared" si="8" ref="I26:I35">G26*$F$66</f>
        <v>0</v>
      </c>
      <c r="J26" s="2">
        <f t="shared" si="4"/>
        <v>1435</v>
      </c>
      <c r="K26" s="2">
        <f t="shared" si="5"/>
        <v>143.5</v>
      </c>
      <c r="L26" s="4">
        <f t="shared" si="6"/>
        <v>1578.5</v>
      </c>
    </row>
    <row r="27" spans="1:12" ht="15">
      <c r="A27" s="3">
        <v>128</v>
      </c>
      <c r="B27" s="1">
        <v>2109.67</v>
      </c>
      <c r="C27" s="1">
        <v>862.2</v>
      </c>
      <c r="D27" s="1">
        <v>2109.67</v>
      </c>
      <c r="E27" s="1">
        <v>862.2</v>
      </c>
      <c r="F27" s="1">
        <f t="shared" si="0"/>
        <v>0</v>
      </c>
      <c r="G27" s="1">
        <f t="shared" si="1"/>
        <v>0</v>
      </c>
      <c r="H27" s="1">
        <f t="shared" si="7"/>
        <v>0</v>
      </c>
      <c r="I27" s="1">
        <f t="shared" si="8"/>
        <v>0</v>
      </c>
      <c r="J27" s="2">
        <f t="shared" si="4"/>
        <v>0</v>
      </c>
      <c r="K27" s="2">
        <f t="shared" si="5"/>
        <v>0</v>
      </c>
      <c r="L27" s="4">
        <f>J27+K27</f>
        <v>0</v>
      </c>
    </row>
    <row r="28" spans="1:12" ht="15">
      <c r="A28" s="3">
        <v>129</v>
      </c>
      <c r="B28" s="1">
        <v>1992</v>
      </c>
      <c r="C28" s="1">
        <v>856</v>
      </c>
      <c r="D28" s="1">
        <v>1992</v>
      </c>
      <c r="E28" s="1">
        <v>856</v>
      </c>
      <c r="F28" s="1">
        <f t="shared" si="0"/>
        <v>0</v>
      </c>
      <c r="G28" s="1">
        <f t="shared" si="1"/>
        <v>0</v>
      </c>
      <c r="H28" s="1">
        <f t="shared" si="7"/>
        <v>0</v>
      </c>
      <c r="I28" s="1">
        <f t="shared" si="8"/>
        <v>0</v>
      </c>
      <c r="J28" s="2">
        <f t="shared" si="4"/>
        <v>0</v>
      </c>
      <c r="K28" s="2">
        <f t="shared" si="5"/>
        <v>0</v>
      </c>
      <c r="L28" s="4">
        <f t="shared" si="6"/>
        <v>0</v>
      </c>
    </row>
    <row r="29" spans="1:12" ht="15">
      <c r="A29" s="3">
        <v>133</v>
      </c>
      <c r="B29" s="1">
        <v>8765</v>
      </c>
      <c r="C29" s="1">
        <v>3342</v>
      </c>
      <c r="D29" s="1">
        <v>8765</v>
      </c>
      <c r="E29" s="1">
        <v>3342</v>
      </c>
      <c r="F29" s="1">
        <f t="shared" si="0"/>
        <v>0</v>
      </c>
      <c r="G29" s="1">
        <f t="shared" si="1"/>
        <v>0</v>
      </c>
      <c r="H29" s="1">
        <f t="shared" si="7"/>
        <v>0</v>
      </c>
      <c r="I29" s="1">
        <f t="shared" si="8"/>
        <v>0</v>
      </c>
      <c r="J29" s="2">
        <f t="shared" si="4"/>
        <v>0</v>
      </c>
      <c r="K29" s="2">
        <f t="shared" si="5"/>
        <v>0</v>
      </c>
      <c r="L29" s="4">
        <f t="shared" si="6"/>
        <v>0</v>
      </c>
    </row>
    <row r="30" spans="1:12" ht="15">
      <c r="A30" s="3">
        <v>134</v>
      </c>
      <c r="B30" s="1">
        <v>2762</v>
      </c>
      <c r="C30" s="1">
        <v>534</v>
      </c>
      <c r="D30" s="1">
        <v>2793</v>
      </c>
      <c r="E30" s="1">
        <v>538</v>
      </c>
      <c r="F30" s="1">
        <f t="shared" si="0"/>
        <v>31</v>
      </c>
      <c r="G30" s="1">
        <f t="shared" si="1"/>
        <v>4</v>
      </c>
      <c r="H30" s="1">
        <f t="shared" si="7"/>
        <v>155</v>
      </c>
      <c r="I30" s="1">
        <f t="shared" si="8"/>
        <v>12.2</v>
      </c>
      <c r="J30" s="2">
        <f t="shared" si="4"/>
        <v>167.2</v>
      </c>
      <c r="K30" s="2">
        <f t="shared" si="5"/>
        <v>16.72</v>
      </c>
      <c r="L30" s="4">
        <f>J30+K30</f>
        <v>183.92</v>
      </c>
    </row>
    <row r="31" spans="1:12" ht="15">
      <c r="A31" s="3">
        <v>135</v>
      </c>
      <c r="B31" s="1">
        <v>5060</v>
      </c>
      <c r="C31" s="1">
        <v>2044</v>
      </c>
      <c r="D31" s="1">
        <v>5172</v>
      </c>
      <c r="E31" s="1">
        <v>2075</v>
      </c>
      <c r="F31" s="1">
        <f t="shared" si="0"/>
        <v>112</v>
      </c>
      <c r="G31" s="1">
        <f t="shared" si="1"/>
        <v>31</v>
      </c>
      <c r="H31" s="1">
        <f t="shared" si="7"/>
        <v>560</v>
      </c>
      <c r="I31" s="1">
        <f t="shared" si="8"/>
        <v>94.55</v>
      </c>
      <c r="J31" s="2">
        <f t="shared" si="4"/>
        <v>654.55</v>
      </c>
      <c r="K31" s="2">
        <f t="shared" si="5"/>
        <v>65.455</v>
      </c>
      <c r="L31" s="4">
        <f>J31+K31</f>
        <v>720.005</v>
      </c>
    </row>
    <row r="32" spans="1:12" ht="15">
      <c r="A32" s="3">
        <v>136</v>
      </c>
      <c r="B32" s="1">
        <v>1905</v>
      </c>
      <c r="C32" s="1">
        <v>546</v>
      </c>
      <c r="D32" s="1">
        <v>1924</v>
      </c>
      <c r="E32" s="1">
        <v>549</v>
      </c>
      <c r="F32" s="1">
        <f t="shared" si="0"/>
        <v>19</v>
      </c>
      <c r="G32" s="1">
        <f t="shared" si="1"/>
        <v>3</v>
      </c>
      <c r="H32" s="1">
        <f t="shared" si="7"/>
        <v>95</v>
      </c>
      <c r="I32" s="1">
        <f t="shared" si="8"/>
        <v>9.149999999999999</v>
      </c>
      <c r="J32" s="2">
        <f t="shared" si="4"/>
        <v>104.15</v>
      </c>
      <c r="K32" s="2">
        <f t="shared" si="5"/>
        <v>10.415000000000001</v>
      </c>
      <c r="L32" s="4">
        <f t="shared" si="6"/>
        <v>114.56500000000001</v>
      </c>
    </row>
    <row r="33" spans="1:12" ht="15">
      <c r="A33" s="3">
        <v>137</v>
      </c>
      <c r="B33" s="1">
        <v>5455</v>
      </c>
      <c r="C33" s="1">
        <v>3377</v>
      </c>
      <c r="D33" s="1">
        <v>5455</v>
      </c>
      <c r="E33" s="1">
        <v>3377</v>
      </c>
      <c r="F33" s="1">
        <f t="shared" si="0"/>
        <v>0</v>
      </c>
      <c r="G33" s="1">
        <f t="shared" si="1"/>
        <v>0</v>
      </c>
      <c r="H33" s="1">
        <f t="shared" si="7"/>
        <v>0</v>
      </c>
      <c r="I33" s="1">
        <f t="shared" si="8"/>
        <v>0</v>
      </c>
      <c r="J33" s="2">
        <f>H33+I33</f>
        <v>0</v>
      </c>
      <c r="K33" s="2">
        <f>J33*$K$2</f>
        <v>0</v>
      </c>
      <c r="L33" s="4">
        <f>J33+K33</f>
        <v>0</v>
      </c>
    </row>
    <row r="34" spans="1:12" ht="15">
      <c r="A34" s="3" t="s">
        <v>5</v>
      </c>
      <c r="B34" s="1">
        <v>10699</v>
      </c>
      <c r="C34" s="1">
        <v>4141</v>
      </c>
      <c r="D34" s="1">
        <v>10795</v>
      </c>
      <c r="E34" s="1">
        <v>4179</v>
      </c>
      <c r="F34" s="1">
        <f t="shared" si="0"/>
        <v>96</v>
      </c>
      <c r="G34" s="1">
        <f t="shared" si="1"/>
        <v>38</v>
      </c>
      <c r="H34" s="1">
        <f t="shared" si="7"/>
        <v>480</v>
      </c>
      <c r="I34" s="1">
        <f t="shared" si="8"/>
        <v>115.89999999999999</v>
      </c>
      <c r="J34" s="2">
        <f>H34+I34</f>
        <v>595.9</v>
      </c>
      <c r="K34" s="2">
        <f>J34*$K$2</f>
        <v>59.59</v>
      </c>
      <c r="L34" s="4">
        <f>J34+K34</f>
        <v>655.49</v>
      </c>
    </row>
    <row r="35" spans="1:12" ht="15">
      <c r="A35" s="3">
        <v>140</v>
      </c>
      <c r="B35" s="1">
        <v>10216</v>
      </c>
      <c r="C35" s="1">
        <v>4699</v>
      </c>
      <c r="D35" s="1">
        <v>10615</v>
      </c>
      <c r="E35" s="1">
        <v>4894</v>
      </c>
      <c r="F35" s="1">
        <f t="shared" si="0"/>
        <v>399</v>
      </c>
      <c r="G35" s="1">
        <f t="shared" si="1"/>
        <v>195</v>
      </c>
      <c r="H35" s="1">
        <f t="shared" si="7"/>
        <v>1995</v>
      </c>
      <c r="I35" s="1">
        <f t="shared" si="8"/>
        <v>594.75</v>
      </c>
      <c r="J35" s="2">
        <f>H35+I35</f>
        <v>2589.75</v>
      </c>
      <c r="K35" s="2">
        <f>J35*$K$2</f>
        <v>258.975</v>
      </c>
      <c r="L35" s="4">
        <f>J35+K35</f>
        <v>2848.725</v>
      </c>
    </row>
    <row r="36" spans="1:12" ht="15">
      <c r="A36" s="3">
        <v>142</v>
      </c>
      <c r="B36" s="1">
        <v>6981</v>
      </c>
      <c r="C36" s="1">
        <v>1263</v>
      </c>
      <c r="D36" s="1">
        <v>7167</v>
      </c>
      <c r="E36" s="1">
        <v>1302</v>
      </c>
      <c r="F36" s="1">
        <f t="shared" si="0"/>
        <v>186</v>
      </c>
      <c r="G36" s="1">
        <f t="shared" si="1"/>
        <v>39</v>
      </c>
      <c r="H36" s="1">
        <f aca="true" t="shared" si="9" ref="H36:H45">F36*$F$65</f>
        <v>930</v>
      </c>
      <c r="I36" s="1">
        <f aca="true" t="shared" si="10" ref="I36:I45">G36*$F$66</f>
        <v>118.94999999999999</v>
      </c>
      <c r="J36" s="2">
        <f t="shared" si="4"/>
        <v>1048.95</v>
      </c>
      <c r="K36" s="2">
        <f t="shared" si="5"/>
        <v>104.89500000000001</v>
      </c>
      <c r="L36" s="4">
        <f t="shared" si="6"/>
        <v>1153.845</v>
      </c>
    </row>
    <row r="37" spans="1:12" ht="15">
      <c r="A37" s="3">
        <v>143</v>
      </c>
      <c r="B37" s="1">
        <v>8510</v>
      </c>
      <c r="C37" s="1">
        <v>4130</v>
      </c>
      <c r="D37" s="1">
        <v>8711</v>
      </c>
      <c r="E37" s="1">
        <v>4271</v>
      </c>
      <c r="F37" s="1">
        <f t="shared" si="0"/>
        <v>201</v>
      </c>
      <c r="G37" s="1">
        <f t="shared" si="1"/>
        <v>141</v>
      </c>
      <c r="H37" s="1">
        <f t="shared" si="9"/>
        <v>1005</v>
      </c>
      <c r="I37" s="1">
        <f t="shared" si="10"/>
        <v>430.04999999999995</v>
      </c>
      <c r="J37" s="2">
        <f t="shared" si="4"/>
        <v>1435.05</v>
      </c>
      <c r="K37" s="2">
        <f t="shared" si="5"/>
        <v>143.505</v>
      </c>
      <c r="L37" s="4">
        <f t="shared" si="6"/>
        <v>1578.5549999999998</v>
      </c>
    </row>
    <row r="38" spans="1:12" ht="15">
      <c r="A38" s="3">
        <v>144</v>
      </c>
      <c r="B38" s="1">
        <v>7207</v>
      </c>
      <c r="C38" s="1">
        <v>4539</v>
      </c>
      <c r="D38" s="1">
        <v>7282</v>
      </c>
      <c r="E38" s="1">
        <v>4601</v>
      </c>
      <c r="F38" s="1">
        <f t="shared" si="0"/>
        <v>75</v>
      </c>
      <c r="G38" s="1">
        <f t="shared" si="1"/>
        <v>62</v>
      </c>
      <c r="H38" s="1">
        <f t="shared" si="9"/>
        <v>375</v>
      </c>
      <c r="I38" s="1">
        <f t="shared" si="10"/>
        <v>189.1</v>
      </c>
      <c r="J38" s="2">
        <f t="shared" si="4"/>
        <v>564.1</v>
      </c>
      <c r="K38" s="2">
        <f t="shared" si="5"/>
        <v>56.410000000000004</v>
      </c>
      <c r="L38" s="4">
        <f t="shared" si="6"/>
        <v>620.51</v>
      </c>
    </row>
    <row r="39" spans="1:12" ht="15">
      <c r="A39" s="3" t="s">
        <v>6</v>
      </c>
      <c r="B39" s="1">
        <v>7092</v>
      </c>
      <c r="C39" s="1">
        <v>1469</v>
      </c>
      <c r="D39" s="1">
        <v>7344</v>
      </c>
      <c r="E39" s="1">
        <v>1514</v>
      </c>
      <c r="F39" s="1">
        <f t="shared" si="0"/>
        <v>252</v>
      </c>
      <c r="G39" s="1">
        <f t="shared" si="1"/>
        <v>45</v>
      </c>
      <c r="H39" s="1">
        <f t="shared" si="9"/>
        <v>1260</v>
      </c>
      <c r="I39" s="1">
        <f t="shared" si="10"/>
        <v>137.25</v>
      </c>
      <c r="J39" s="2">
        <f t="shared" si="4"/>
        <v>1397.25</v>
      </c>
      <c r="K39" s="2">
        <f t="shared" si="5"/>
        <v>139.725</v>
      </c>
      <c r="L39" s="4">
        <f t="shared" si="6"/>
        <v>1536.975</v>
      </c>
    </row>
    <row r="40" spans="1:12" ht="15">
      <c r="A40" s="3" t="s">
        <v>22</v>
      </c>
      <c r="B40" s="1">
        <v>7825</v>
      </c>
      <c r="C40" s="1">
        <v>3600</v>
      </c>
      <c r="D40" s="1">
        <v>9248</v>
      </c>
      <c r="E40" s="1">
        <v>4192</v>
      </c>
      <c r="F40" s="1">
        <f t="shared" si="0"/>
        <v>1423</v>
      </c>
      <c r="G40" s="1">
        <f t="shared" si="1"/>
        <v>592</v>
      </c>
      <c r="H40" s="1">
        <f t="shared" si="9"/>
        <v>7115</v>
      </c>
      <c r="I40" s="1">
        <f t="shared" si="10"/>
        <v>1805.6</v>
      </c>
      <c r="J40" s="2">
        <f t="shared" si="4"/>
        <v>8920.6</v>
      </c>
      <c r="K40" s="2">
        <f t="shared" si="5"/>
        <v>892.0600000000001</v>
      </c>
      <c r="L40" s="4">
        <f t="shared" si="6"/>
        <v>9812.66</v>
      </c>
    </row>
    <row r="41" spans="1:12" ht="15">
      <c r="A41" s="3">
        <v>149</v>
      </c>
      <c r="B41" s="1">
        <v>1396</v>
      </c>
      <c r="C41" s="1">
        <v>406</v>
      </c>
      <c r="D41" s="1">
        <v>1396</v>
      </c>
      <c r="E41" s="1">
        <v>406</v>
      </c>
      <c r="F41" s="1">
        <f>D41-B41</f>
        <v>0</v>
      </c>
      <c r="G41" s="1">
        <f>E41-C41</f>
        <v>0</v>
      </c>
      <c r="H41" s="1">
        <f t="shared" si="9"/>
        <v>0</v>
      </c>
      <c r="I41" s="1">
        <f t="shared" si="10"/>
        <v>0</v>
      </c>
      <c r="J41" s="2">
        <f>H41+I41</f>
        <v>0</v>
      </c>
      <c r="K41" s="2">
        <f>J41*$K$2</f>
        <v>0</v>
      </c>
      <c r="L41" s="4">
        <f>J41+K41</f>
        <v>0</v>
      </c>
    </row>
    <row r="42" spans="1:12" ht="15">
      <c r="A42" s="3">
        <v>150</v>
      </c>
      <c r="B42" s="1">
        <v>5488</v>
      </c>
      <c r="C42" s="1">
        <v>2683</v>
      </c>
      <c r="D42" s="1">
        <v>5570</v>
      </c>
      <c r="E42" s="1">
        <v>2773</v>
      </c>
      <c r="F42" s="1">
        <f t="shared" si="0"/>
        <v>82</v>
      </c>
      <c r="G42" s="1">
        <f t="shared" si="1"/>
        <v>90</v>
      </c>
      <c r="H42" s="1">
        <f t="shared" si="9"/>
        <v>410</v>
      </c>
      <c r="I42" s="1">
        <f t="shared" si="10"/>
        <v>274.5</v>
      </c>
      <c r="J42" s="2">
        <f t="shared" si="4"/>
        <v>684.5</v>
      </c>
      <c r="K42" s="2">
        <f t="shared" si="5"/>
        <v>68.45</v>
      </c>
      <c r="L42" s="4">
        <f t="shared" si="6"/>
        <v>752.95</v>
      </c>
    </row>
    <row r="43" spans="1:12" ht="15">
      <c r="A43" s="3" t="s">
        <v>7</v>
      </c>
      <c r="B43" s="1">
        <v>4761.32</v>
      </c>
      <c r="C43" s="1">
        <v>1433.43</v>
      </c>
      <c r="D43" s="1">
        <v>4803</v>
      </c>
      <c r="E43" s="1">
        <v>1443</v>
      </c>
      <c r="F43" s="1">
        <f t="shared" si="0"/>
        <v>41.68000000000029</v>
      </c>
      <c r="G43" s="1">
        <f t="shared" si="1"/>
        <v>9.569999999999936</v>
      </c>
      <c r="H43" s="1">
        <f t="shared" si="9"/>
        <v>208.40000000000146</v>
      </c>
      <c r="I43" s="1">
        <f t="shared" si="10"/>
        <v>29.188499999999806</v>
      </c>
      <c r="J43" s="2">
        <f t="shared" si="4"/>
        <v>237.58850000000126</v>
      </c>
      <c r="K43" s="2">
        <f t="shared" si="5"/>
        <v>23.758850000000127</v>
      </c>
      <c r="L43" s="4">
        <f t="shared" si="6"/>
        <v>261.34735000000137</v>
      </c>
    </row>
    <row r="44" spans="1:12" ht="15">
      <c r="A44" s="3">
        <v>153</v>
      </c>
      <c r="B44" s="1">
        <v>10297</v>
      </c>
      <c r="C44" s="1">
        <v>4389</v>
      </c>
      <c r="D44" s="1">
        <v>10450</v>
      </c>
      <c r="E44" s="1">
        <v>4478</v>
      </c>
      <c r="F44" s="1">
        <f t="shared" si="0"/>
        <v>153</v>
      </c>
      <c r="G44" s="1">
        <f t="shared" si="1"/>
        <v>89</v>
      </c>
      <c r="H44" s="1">
        <f t="shared" si="9"/>
        <v>765</v>
      </c>
      <c r="I44" s="1">
        <f t="shared" si="10"/>
        <v>271.45</v>
      </c>
      <c r="J44" s="2">
        <f t="shared" si="4"/>
        <v>1036.45</v>
      </c>
      <c r="K44" s="2">
        <f t="shared" si="5"/>
        <v>103.64500000000001</v>
      </c>
      <c r="L44" s="4">
        <f t="shared" si="6"/>
        <v>1140.095</v>
      </c>
    </row>
    <row r="45" spans="1:12" ht="15">
      <c r="A45" s="3">
        <v>154</v>
      </c>
      <c r="B45" s="1">
        <v>4824</v>
      </c>
      <c r="C45" s="1">
        <v>1739</v>
      </c>
      <c r="D45" s="1">
        <v>4835</v>
      </c>
      <c r="E45" s="1">
        <v>1739</v>
      </c>
      <c r="F45" s="1">
        <f t="shared" si="0"/>
        <v>11</v>
      </c>
      <c r="G45" s="1">
        <f t="shared" si="1"/>
        <v>0</v>
      </c>
      <c r="H45" s="1">
        <f t="shared" si="9"/>
        <v>55</v>
      </c>
      <c r="I45" s="1">
        <f t="shared" si="10"/>
        <v>0</v>
      </c>
      <c r="J45" s="2">
        <f t="shared" si="4"/>
        <v>55</v>
      </c>
      <c r="K45" s="2">
        <f t="shared" si="5"/>
        <v>5.5</v>
      </c>
      <c r="L45" s="4">
        <f t="shared" si="6"/>
        <v>60.5</v>
      </c>
    </row>
    <row r="46" spans="1:12" ht="15">
      <c r="A46" s="3" t="s">
        <v>18</v>
      </c>
      <c r="B46" s="1">
        <v>4656</v>
      </c>
      <c r="C46" s="1">
        <v>1603</v>
      </c>
      <c r="D46" s="1">
        <v>4816</v>
      </c>
      <c r="E46" s="1">
        <v>1654</v>
      </c>
      <c r="F46" s="1">
        <f>D46-B46</f>
        <v>160</v>
      </c>
      <c r="G46" s="1">
        <f>E46-C46</f>
        <v>51</v>
      </c>
      <c r="H46" s="1">
        <f>F46*$F$65</f>
        <v>800</v>
      </c>
      <c r="I46" s="1">
        <f>G46*$F$66</f>
        <v>155.54999999999998</v>
      </c>
      <c r="J46" s="2">
        <f>H46+I46</f>
        <v>955.55</v>
      </c>
      <c r="K46" s="2">
        <f>J46*$K$2</f>
        <v>95.555</v>
      </c>
      <c r="L46" s="4">
        <f>J46+K46</f>
        <v>1051.105</v>
      </c>
    </row>
    <row r="47" spans="1:12" ht="15">
      <c r="A47" s="3">
        <v>155</v>
      </c>
      <c r="B47" s="1">
        <v>970</v>
      </c>
      <c r="C47" s="1">
        <v>281</v>
      </c>
      <c r="D47" s="1">
        <v>1260</v>
      </c>
      <c r="E47" s="1">
        <v>360</v>
      </c>
      <c r="F47" s="1">
        <f t="shared" si="0"/>
        <v>290</v>
      </c>
      <c r="G47" s="1">
        <f t="shared" si="1"/>
        <v>79</v>
      </c>
      <c r="H47" s="1">
        <f aca="true" t="shared" si="11" ref="H47:H62">F47*$F$65</f>
        <v>1450</v>
      </c>
      <c r="I47" s="1">
        <f aca="true" t="shared" si="12" ref="I47:I55">G47*$F$66</f>
        <v>240.95</v>
      </c>
      <c r="J47" s="2">
        <f t="shared" si="4"/>
        <v>1690.95</v>
      </c>
      <c r="K47" s="2">
        <f t="shared" si="5"/>
        <v>169.09500000000003</v>
      </c>
      <c r="L47" s="4">
        <f t="shared" si="6"/>
        <v>1860.045</v>
      </c>
    </row>
    <row r="48" spans="1:12" ht="15">
      <c r="A48" s="3">
        <v>156</v>
      </c>
      <c r="B48" s="1">
        <v>17659</v>
      </c>
      <c r="C48" s="1">
        <v>10935</v>
      </c>
      <c r="D48" s="1">
        <v>17847</v>
      </c>
      <c r="E48" s="1">
        <v>11091</v>
      </c>
      <c r="F48" s="1">
        <f t="shared" si="0"/>
        <v>188</v>
      </c>
      <c r="G48" s="1">
        <f t="shared" si="1"/>
        <v>156</v>
      </c>
      <c r="H48" s="1">
        <f t="shared" si="11"/>
        <v>940</v>
      </c>
      <c r="I48" s="1">
        <f t="shared" si="12"/>
        <v>475.79999999999995</v>
      </c>
      <c r="J48" s="2">
        <f t="shared" si="4"/>
        <v>1415.8</v>
      </c>
      <c r="K48" s="2">
        <f t="shared" si="5"/>
        <v>141.58</v>
      </c>
      <c r="L48" s="4">
        <f t="shared" si="6"/>
        <v>1557.3799999999999</v>
      </c>
    </row>
    <row r="49" spans="1:12" ht="15">
      <c r="A49" s="3">
        <v>157</v>
      </c>
      <c r="B49" s="1">
        <v>14016</v>
      </c>
      <c r="C49" s="1">
        <v>2315</v>
      </c>
      <c r="D49" s="1">
        <v>14407</v>
      </c>
      <c r="E49" s="1">
        <v>2351</v>
      </c>
      <c r="F49" s="1">
        <f t="shared" si="0"/>
        <v>391</v>
      </c>
      <c r="G49" s="1">
        <f t="shared" si="1"/>
        <v>36</v>
      </c>
      <c r="H49" s="1">
        <f t="shared" si="11"/>
        <v>1955</v>
      </c>
      <c r="I49" s="1">
        <f t="shared" si="12"/>
        <v>109.8</v>
      </c>
      <c r="J49" s="2">
        <f t="shared" si="4"/>
        <v>2064.8</v>
      </c>
      <c r="K49" s="2">
        <f t="shared" si="5"/>
        <v>206.48000000000002</v>
      </c>
      <c r="L49" s="4">
        <f t="shared" si="6"/>
        <v>2271.28</v>
      </c>
    </row>
    <row r="50" spans="1:12" ht="15">
      <c r="A50" s="3" t="s">
        <v>8</v>
      </c>
      <c r="B50" s="1">
        <v>13691</v>
      </c>
      <c r="C50" s="1">
        <v>6096</v>
      </c>
      <c r="D50" s="1">
        <v>14039</v>
      </c>
      <c r="E50" s="1">
        <v>6326</v>
      </c>
      <c r="F50" s="1">
        <f t="shared" si="0"/>
        <v>348</v>
      </c>
      <c r="G50" s="1">
        <f t="shared" si="1"/>
        <v>230</v>
      </c>
      <c r="H50" s="1">
        <f t="shared" si="11"/>
        <v>1740</v>
      </c>
      <c r="I50" s="1">
        <f t="shared" si="12"/>
        <v>701.5</v>
      </c>
      <c r="J50" s="2">
        <f t="shared" si="4"/>
        <v>2441.5</v>
      </c>
      <c r="K50" s="2">
        <f t="shared" si="5"/>
        <v>244.15</v>
      </c>
      <c r="L50" s="4">
        <f t="shared" si="6"/>
        <v>2685.65</v>
      </c>
    </row>
    <row r="51" spans="1:12" ht="15">
      <c r="A51" s="3">
        <v>160</v>
      </c>
      <c r="B51" s="1">
        <v>4440</v>
      </c>
      <c r="C51" s="1">
        <v>1866</v>
      </c>
      <c r="D51" s="1">
        <v>5296</v>
      </c>
      <c r="E51" s="1">
        <v>2331</v>
      </c>
      <c r="F51" s="1">
        <f t="shared" si="0"/>
        <v>856</v>
      </c>
      <c r="G51" s="1">
        <f t="shared" si="1"/>
        <v>465</v>
      </c>
      <c r="H51" s="1">
        <f t="shared" si="11"/>
        <v>4280</v>
      </c>
      <c r="I51" s="1">
        <f t="shared" si="12"/>
        <v>1418.25</v>
      </c>
      <c r="J51" s="2">
        <f t="shared" si="4"/>
        <v>5698.25</v>
      </c>
      <c r="K51" s="2">
        <f t="shared" si="5"/>
        <v>569.825</v>
      </c>
      <c r="L51" s="4">
        <f>J51+K51</f>
        <v>6268.075</v>
      </c>
    </row>
    <row r="52" spans="1:12" ht="15">
      <c r="A52" s="3" t="s">
        <v>23</v>
      </c>
      <c r="B52" s="1">
        <v>2944.17</v>
      </c>
      <c r="C52" s="1">
        <v>801.36</v>
      </c>
      <c r="D52" s="1">
        <v>2944.17</v>
      </c>
      <c r="E52" s="1">
        <v>801.36</v>
      </c>
      <c r="F52" s="1">
        <f t="shared" si="0"/>
        <v>0</v>
      </c>
      <c r="G52" s="1">
        <f t="shared" si="1"/>
        <v>0</v>
      </c>
      <c r="H52" s="1">
        <f t="shared" si="11"/>
        <v>0</v>
      </c>
      <c r="I52" s="1">
        <f t="shared" si="12"/>
        <v>0</v>
      </c>
      <c r="J52" s="2">
        <f t="shared" si="4"/>
        <v>0</v>
      </c>
      <c r="K52" s="2">
        <f t="shared" si="5"/>
        <v>0</v>
      </c>
      <c r="L52" s="4">
        <f>J52+K52</f>
        <v>0</v>
      </c>
    </row>
    <row r="53" spans="1:12" ht="15">
      <c r="A53" s="3">
        <v>163</v>
      </c>
      <c r="B53" s="1">
        <v>1722</v>
      </c>
      <c r="C53" s="1">
        <v>431.07</v>
      </c>
      <c r="D53" s="1">
        <v>1722</v>
      </c>
      <c r="E53" s="1">
        <v>431.07</v>
      </c>
      <c r="F53" s="1">
        <f t="shared" si="0"/>
        <v>0</v>
      </c>
      <c r="G53" s="1">
        <f t="shared" si="1"/>
        <v>0</v>
      </c>
      <c r="H53" s="1">
        <f t="shared" si="11"/>
        <v>0</v>
      </c>
      <c r="I53" s="1">
        <f t="shared" si="12"/>
        <v>0</v>
      </c>
      <c r="J53" s="2">
        <f t="shared" si="4"/>
        <v>0</v>
      </c>
      <c r="K53" s="2">
        <f t="shared" si="5"/>
        <v>0</v>
      </c>
      <c r="L53" s="4">
        <f>J53+K53</f>
        <v>0</v>
      </c>
    </row>
    <row r="54" spans="1:12" ht="15">
      <c r="A54" s="3">
        <v>164</v>
      </c>
      <c r="B54" s="1">
        <v>41</v>
      </c>
      <c r="C54" s="1"/>
      <c r="D54" s="1">
        <v>43</v>
      </c>
      <c r="E54" s="1"/>
      <c r="F54" s="1">
        <f t="shared" si="0"/>
        <v>2</v>
      </c>
      <c r="G54" s="1">
        <f t="shared" si="1"/>
        <v>0</v>
      </c>
      <c r="H54" s="1">
        <f t="shared" si="11"/>
        <v>10</v>
      </c>
      <c r="I54" s="1">
        <f t="shared" si="12"/>
        <v>0</v>
      </c>
      <c r="J54" s="2">
        <f t="shared" si="4"/>
        <v>10</v>
      </c>
      <c r="K54" s="2">
        <f t="shared" si="5"/>
        <v>1</v>
      </c>
      <c r="L54" s="4">
        <f>J54+K54</f>
        <v>11</v>
      </c>
    </row>
    <row r="55" spans="1:12" ht="15">
      <c r="A55" s="3">
        <v>165</v>
      </c>
      <c r="B55" s="1">
        <v>9669</v>
      </c>
      <c r="C55" s="1">
        <v>4130</v>
      </c>
      <c r="D55" s="1">
        <v>9985</v>
      </c>
      <c r="E55" s="1">
        <v>4210</v>
      </c>
      <c r="F55" s="1">
        <f t="shared" si="0"/>
        <v>316</v>
      </c>
      <c r="G55" s="1">
        <f>E55-C55</f>
        <v>80</v>
      </c>
      <c r="H55" s="1">
        <f t="shared" si="11"/>
        <v>1580</v>
      </c>
      <c r="I55" s="1">
        <f t="shared" si="12"/>
        <v>244</v>
      </c>
      <c r="J55" s="2">
        <f t="shared" si="4"/>
        <v>1824</v>
      </c>
      <c r="K55" s="2">
        <f t="shared" si="5"/>
        <v>182.4</v>
      </c>
      <c r="L55" s="4">
        <f>J55+K55</f>
        <v>2006.4</v>
      </c>
    </row>
    <row r="56" spans="1:12" ht="15">
      <c r="A56" s="3">
        <v>166</v>
      </c>
      <c r="B56" s="1">
        <v>9537</v>
      </c>
      <c r="C56" s="1">
        <v>3349</v>
      </c>
      <c r="D56" s="1">
        <v>9537</v>
      </c>
      <c r="E56" s="1">
        <v>3349</v>
      </c>
      <c r="F56" s="1">
        <f t="shared" si="0"/>
        <v>0</v>
      </c>
      <c r="G56" s="1">
        <f t="shared" si="1"/>
        <v>0</v>
      </c>
      <c r="H56" s="1">
        <f t="shared" si="11"/>
        <v>0</v>
      </c>
      <c r="I56" s="1">
        <f aca="true" t="shared" si="13" ref="I56:I62">G56*$F$66</f>
        <v>0</v>
      </c>
      <c r="J56" s="2">
        <f t="shared" si="4"/>
        <v>0</v>
      </c>
      <c r="K56" s="2">
        <f t="shared" si="5"/>
        <v>0</v>
      </c>
      <c r="L56" s="4">
        <f t="shared" si="6"/>
        <v>0</v>
      </c>
    </row>
    <row r="57" spans="1:12" ht="15">
      <c r="A57" s="3">
        <v>168</v>
      </c>
      <c r="B57" s="1">
        <v>676.55</v>
      </c>
      <c r="C57" s="1">
        <v>246.35</v>
      </c>
      <c r="D57" s="1">
        <v>676.55</v>
      </c>
      <c r="E57" s="1">
        <v>246.35</v>
      </c>
      <c r="F57" s="1">
        <f t="shared" si="0"/>
        <v>0</v>
      </c>
      <c r="G57" s="1">
        <f t="shared" si="1"/>
        <v>0</v>
      </c>
      <c r="H57" s="1">
        <f t="shared" si="11"/>
        <v>0</v>
      </c>
      <c r="I57" s="1">
        <f t="shared" si="13"/>
        <v>0</v>
      </c>
      <c r="J57" s="2">
        <f t="shared" si="4"/>
        <v>0</v>
      </c>
      <c r="K57" s="2">
        <f t="shared" si="5"/>
        <v>0</v>
      </c>
      <c r="L57" s="4">
        <f t="shared" si="6"/>
        <v>0</v>
      </c>
    </row>
    <row r="58" spans="1:12" ht="15">
      <c r="A58" s="3">
        <v>169</v>
      </c>
      <c r="B58" s="1">
        <v>4822</v>
      </c>
      <c r="C58" s="1">
        <v>1387</v>
      </c>
      <c r="D58" s="1">
        <v>4990</v>
      </c>
      <c r="E58" s="1">
        <v>1440</v>
      </c>
      <c r="F58" s="1">
        <f t="shared" si="0"/>
        <v>168</v>
      </c>
      <c r="G58" s="1">
        <f t="shared" si="1"/>
        <v>53</v>
      </c>
      <c r="H58" s="1">
        <f t="shared" si="11"/>
        <v>840</v>
      </c>
      <c r="I58" s="1">
        <f t="shared" si="13"/>
        <v>161.64999999999998</v>
      </c>
      <c r="J58" s="2">
        <f t="shared" si="4"/>
        <v>1001.65</v>
      </c>
      <c r="K58" s="2">
        <f t="shared" si="5"/>
        <v>100.165</v>
      </c>
      <c r="L58" s="4">
        <f t="shared" si="6"/>
        <v>1101.815</v>
      </c>
    </row>
    <row r="59" spans="1:12" ht="15">
      <c r="A59" s="3">
        <v>170</v>
      </c>
      <c r="B59" s="1">
        <v>4954</v>
      </c>
      <c r="C59" s="1">
        <v>2341</v>
      </c>
      <c r="D59" s="1">
        <v>5464</v>
      </c>
      <c r="E59" s="1">
        <v>2599</v>
      </c>
      <c r="F59" s="1">
        <f t="shared" si="0"/>
        <v>510</v>
      </c>
      <c r="G59" s="1">
        <f t="shared" si="1"/>
        <v>258</v>
      </c>
      <c r="H59" s="1">
        <f t="shared" si="11"/>
        <v>2550</v>
      </c>
      <c r="I59" s="1">
        <f t="shared" si="13"/>
        <v>786.9</v>
      </c>
      <c r="J59" s="2">
        <f t="shared" si="4"/>
        <v>3336.9</v>
      </c>
      <c r="K59" s="2">
        <f t="shared" si="5"/>
        <v>333.69000000000005</v>
      </c>
      <c r="L59" s="4">
        <f>J59+K59</f>
        <v>3670.59</v>
      </c>
    </row>
    <row r="60" spans="1:12" ht="15">
      <c r="A60" s="3">
        <v>171</v>
      </c>
      <c r="B60" s="1">
        <v>1173.35</v>
      </c>
      <c r="C60" s="1">
        <v>312.2</v>
      </c>
      <c r="D60" s="1">
        <v>1173.35</v>
      </c>
      <c r="E60" s="1">
        <v>312.2</v>
      </c>
      <c r="F60" s="1">
        <f t="shared" si="0"/>
        <v>0</v>
      </c>
      <c r="G60" s="1">
        <f t="shared" si="1"/>
        <v>0</v>
      </c>
      <c r="H60" s="1">
        <f t="shared" si="11"/>
        <v>0</v>
      </c>
      <c r="I60" s="1">
        <f t="shared" si="13"/>
        <v>0</v>
      </c>
      <c r="J60" s="2">
        <f t="shared" si="4"/>
        <v>0</v>
      </c>
      <c r="K60" s="2">
        <f t="shared" si="5"/>
        <v>0</v>
      </c>
      <c r="L60" s="4">
        <f>J60+K60</f>
        <v>0</v>
      </c>
    </row>
    <row r="61" spans="1:12" ht="15">
      <c r="A61" s="3" t="s">
        <v>19</v>
      </c>
      <c r="B61" s="1">
        <v>37667</v>
      </c>
      <c r="C61" s="1">
        <v>19154</v>
      </c>
      <c r="D61" s="1">
        <v>37805</v>
      </c>
      <c r="E61" s="1">
        <v>19237</v>
      </c>
      <c r="F61" s="1">
        <f t="shared" si="0"/>
        <v>138</v>
      </c>
      <c r="G61" s="1">
        <f t="shared" si="1"/>
        <v>83</v>
      </c>
      <c r="H61" s="1">
        <f t="shared" si="11"/>
        <v>690</v>
      </c>
      <c r="I61" s="1">
        <f t="shared" si="13"/>
        <v>253.14999999999998</v>
      </c>
      <c r="J61" s="2">
        <f t="shared" si="4"/>
        <v>943.15</v>
      </c>
      <c r="K61" s="2">
        <f t="shared" si="5"/>
        <v>94.315</v>
      </c>
      <c r="L61" s="4">
        <f>J61+K61</f>
        <v>1037.465</v>
      </c>
    </row>
    <row r="62" spans="1:12" ht="15">
      <c r="A62" s="3" t="s">
        <v>20</v>
      </c>
      <c r="B62" s="1">
        <v>10209</v>
      </c>
      <c r="C62" s="1">
        <v>11661</v>
      </c>
      <c r="D62" s="1">
        <v>10223</v>
      </c>
      <c r="E62" s="1">
        <v>11705</v>
      </c>
      <c r="F62" s="1">
        <f t="shared" si="0"/>
        <v>14</v>
      </c>
      <c r="G62" s="1">
        <f t="shared" si="1"/>
        <v>44</v>
      </c>
      <c r="H62" s="1">
        <f t="shared" si="11"/>
        <v>70</v>
      </c>
      <c r="I62" s="1">
        <f t="shared" si="13"/>
        <v>134.2</v>
      </c>
      <c r="J62" s="2">
        <f t="shared" si="4"/>
        <v>204.2</v>
      </c>
      <c r="K62" s="2">
        <f t="shared" si="5"/>
        <v>20.42</v>
      </c>
      <c r="L62" s="4">
        <f t="shared" si="6"/>
        <v>224.62</v>
      </c>
    </row>
    <row r="63" spans="10:12" ht="14.25">
      <c r="J63" s="20"/>
      <c r="K63" s="20"/>
      <c r="L63" s="21">
        <f>SUM(L3:L62)</f>
        <v>63741.65104999998</v>
      </c>
    </row>
    <row r="65" spans="1:9" ht="15" thickBot="1">
      <c r="A65" s="9"/>
      <c r="B65" s="9"/>
      <c r="C65" s="9"/>
      <c r="D65" s="9"/>
      <c r="E65" s="10"/>
      <c r="F65" s="11">
        <v>5</v>
      </c>
      <c r="I65" s="6"/>
    </row>
    <row r="66" spans="1:17" ht="15" thickBot="1">
      <c r="A66" s="9"/>
      <c r="B66" s="9"/>
      <c r="C66" s="9"/>
      <c r="D66" s="9"/>
      <c r="E66" s="10"/>
      <c r="F66" s="12">
        <v>3.05</v>
      </c>
      <c r="Q66" s="7"/>
    </row>
    <row r="67" ht="14.25">
      <c r="Q67" s="8"/>
    </row>
    <row r="68" ht="14.25">
      <c r="Q68" s="8"/>
    </row>
  </sheetData>
  <sheetProtection/>
  <mergeCells count="2">
    <mergeCell ref="B1:C1"/>
    <mergeCell ref="D1:E1"/>
  </mergeCells>
  <printOptions/>
  <pageMargins left="0.7086614173228347" right="0.7086614173228347" top="0.42" bottom="0.3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DNS</cp:lastModifiedBy>
  <cp:lastPrinted>2018-07-27T08:23:03Z</cp:lastPrinted>
  <dcterms:created xsi:type="dcterms:W3CDTF">2015-04-23T14:48:08Z</dcterms:created>
  <dcterms:modified xsi:type="dcterms:W3CDTF">2020-05-28T08:12:53Z</dcterms:modified>
  <cp:category/>
  <cp:version/>
  <cp:contentType/>
  <cp:contentStatus/>
</cp:coreProperties>
</file>