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<sst xmlns="http://schemas.openxmlformats.org/spreadsheetml/2006/main" count="88" uniqueCount="80">
  <si>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</si>
  <si>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</si>
  <si>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</si>
  <si>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</si>
  <si>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</si>
  <si>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</si>
  <si>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</si>
  <si>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</si>
  <si>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</si>
  <si>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</si>
  <si>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</si>
  <si>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</si>
  <si>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</si>
  <si>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</si>
  <si>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</si>
  <si>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</si>
  <si>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</si>
  <si>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</si>
  <si>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</si>
  <si>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</si>
  <si>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</si>
  <si>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</si>
  <si>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</si>
  <si>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</si>
  <si>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</si>
  <si>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</si>
  <si>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</si>
  <si>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</si>
  <si>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</si>
  <si>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</si>
  <si>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</si>
  <si>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</si>
  <si>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</si>
  <si>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</si>
  <si>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</si>
  <si>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</si>
  <si>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</si>
  <si>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</si>
  <si>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</si>
  <si>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</si>
  <si>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</si>
  <si>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</si>
  <si>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</si>
  <si>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</si>
  <si>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</si>
  <si>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</si>
  <si>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</si>
  <si>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</si>
  <si>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</si>
  <si>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</si>
  <si>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</si>
  <si>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</si>
  <si>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</si>
  <si>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</si>
  <si>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</si>
  <si>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</si>
  <si>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</si>
  <si>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</si>
  <si>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</si>
  <si>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</si>
  <si>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</si>
  <si>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</si>
  <si>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</si>
  <si>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</si>
  <si>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</si>
  <si>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</si>
  <si>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</si>
  <si>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</si>
  <si>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</si>
  <si>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</si>
  <si>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</si>
  <si>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</si>
  <si>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</si>
  <si>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</si>
  <si>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</si>
  <si>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</si>
  <si>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</si>
  <si>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</si>
  <si>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23.01.2024</t>
  </si>
  <si>
    <t>Показания на 23.02.2024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</si>
</sst>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5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1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0" borderId="10" xfId="54" applyNumberFormat="1" applyFont="1" applyFill="1" applyBorder="1" applyAlignment="1">
      <alignment horizontal="center" vertical="center"/>
      <protection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A1">
      <selection activeCell="K71" sqref="K71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0"/>
      <c r="B2" s="17" t="s">
        <v>0</v>
      </c>
      <c r="C2" s="17" t="s">
        <v>1</v>
      </c>
      <c r="D2" s="17" t="s">
        <v>0</v>
      </c>
      <c r="E2" s="17" t="s">
        <v>1</v>
      </c>
      <c r="F2" s="17" t="s">
        <v>0</v>
      </c>
      <c r="G2" s="17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6" t="s">
        <v>10</v>
      </c>
      <c r="B3" s="22">
        <v>20584</v>
      </c>
      <c r="C3" s="22">
        <v>9996</v>
      </c>
      <c r="D3" s="25">
        <v>22100</v>
      </c>
      <c r="E3" s="25">
        <v>10772</v>
      </c>
      <c r="F3" s="1">
        <f aca="true" t="shared" si="0" ref="F3:F69">D3-B3</f>
        <v>1516</v>
      </c>
      <c r="G3" s="1">
        <f aca="true" t="shared" si="1" ref="G3:G69">E3-C3</f>
        <v>776</v>
      </c>
      <c r="H3" s="1">
        <f aca="true" t="shared" si="2" ref="H3:H34">F3*$D$71</f>
        <v>9520.48</v>
      </c>
      <c r="I3" s="1">
        <f aca="true" t="shared" si="3" ref="I3:I34">G3*$E$71</f>
        <v>2979.8399999999997</v>
      </c>
      <c r="J3" s="2">
        <f aca="true" t="shared" si="4" ref="J3:J69">H3+I3</f>
        <v>12500.32</v>
      </c>
      <c r="K3" s="2">
        <f aca="true" t="shared" si="5" ref="K3:K62">J3*$K$2</f>
        <v>1000.0256</v>
      </c>
      <c r="L3" s="12">
        <f aca="true" t="shared" si="6" ref="L3:L69">J3+K3</f>
        <v>13500.3456</v>
      </c>
    </row>
    <row r="4" spans="1:12" ht="13.5">
      <c r="A4" s="16" t="s">
        <v>11</v>
      </c>
      <c r="B4" s="22">
        <v>15024</v>
      </c>
      <c r="C4" s="22">
        <v>8213</v>
      </c>
      <c r="D4" s="25">
        <v>15025</v>
      </c>
      <c r="E4" s="25">
        <v>8213</v>
      </c>
      <c r="F4" s="1">
        <f t="shared" si="0"/>
        <v>1</v>
      </c>
      <c r="G4" s="1">
        <f t="shared" si="1"/>
        <v>0</v>
      </c>
      <c r="H4" s="1">
        <f t="shared" si="2"/>
        <v>6.28</v>
      </c>
      <c r="I4" s="1">
        <f t="shared" si="3"/>
        <v>0</v>
      </c>
      <c r="J4" s="2">
        <f t="shared" si="4"/>
        <v>6.28</v>
      </c>
      <c r="K4" s="2">
        <f t="shared" si="5"/>
        <v>0.5024000000000001</v>
      </c>
      <c r="L4" s="12">
        <f t="shared" si="6"/>
        <v>6.7824</v>
      </c>
    </row>
    <row r="5" spans="1:12" ht="13.5">
      <c r="A5" s="16" t="s">
        <v>12</v>
      </c>
      <c r="B5" s="22">
        <v>897</v>
      </c>
      <c r="C5" s="22">
        <v>738</v>
      </c>
      <c r="D5" s="25">
        <v>897</v>
      </c>
      <c r="E5" s="25">
        <v>738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3.5">
      <c r="A6" s="16" t="s">
        <v>13</v>
      </c>
      <c r="B6" s="22">
        <v>2404</v>
      </c>
      <c r="C6" s="22">
        <v>800</v>
      </c>
      <c r="D6" s="25">
        <v>2404</v>
      </c>
      <c r="E6" s="25">
        <v>800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2">
        <f t="shared" si="6"/>
        <v>0</v>
      </c>
    </row>
    <row r="7" spans="1:12" ht="13.5">
      <c r="A7" s="16" t="s">
        <v>14</v>
      </c>
      <c r="B7" s="22">
        <v>20420</v>
      </c>
      <c r="C7" s="22">
        <v>2237</v>
      </c>
      <c r="D7" s="25">
        <v>20420</v>
      </c>
      <c r="E7" s="25">
        <v>2237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2">
        <f t="shared" si="6"/>
        <v>0</v>
      </c>
    </row>
    <row r="8" spans="1:12" ht="13.5">
      <c r="A8" s="16" t="s">
        <v>15</v>
      </c>
      <c r="B8" s="22">
        <v>10659</v>
      </c>
      <c r="C8" s="22">
        <v>6971</v>
      </c>
      <c r="D8" s="25">
        <v>10659</v>
      </c>
      <c r="E8" s="25">
        <v>6971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2">
        <f t="shared" si="6"/>
        <v>0</v>
      </c>
    </row>
    <row r="9" spans="1:12" ht="13.5">
      <c r="A9" s="16" t="s">
        <v>73</v>
      </c>
      <c r="B9" s="22">
        <v>1133</v>
      </c>
      <c r="C9" s="22">
        <v>485</v>
      </c>
      <c r="D9" s="25">
        <v>1133</v>
      </c>
      <c r="E9" s="25">
        <v>485</v>
      </c>
      <c r="F9" s="1">
        <f>D9-B9</f>
        <v>0</v>
      </c>
      <c r="G9" s="1">
        <f>E9-C9</f>
        <v>0</v>
      </c>
      <c r="H9" s="1">
        <f t="shared" si="2"/>
        <v>0</v>
      </c>
      <c r="I9" s="1">
        <f t="shared" si="3"/>
        <v>0</v>
      </c>
      <c r="J9" s="2">
        <f>H9+I9</f>
        <v>0</v>
      </c>
      <c r="K9" s="2">
        <f>J9*$K$2</f>
        <v>0</v>
      </c>
      <c r="L9" s="12">
        <f>J9+K9</f>
        <v>0</v>
      </c>
    </row>
    <row r="10" spans="1:12" ht="13.5">
      <c r="A10" s="16" t="s">
        <v>16</v>
      </c>
      <c r="B10" s="22">
        <v>10134</v>
      </c>
      <c r="C10" s="22">
        <v>5394</v>
      </c>
      <c r="D10" s="25">
        <v>10248</v>
      </c>
      <c r="E10" s="25">
        <v>5453</v>
      </c>
      <c r="F10" s="1">
        <f t="shared" si="0"/>
        <v>114</v>
      </c>
      <c r="G10" s="1">
        <f t="shared" si="1"/>
        <v>59</v>
      </c>
      <c r="H10" s="1">
        <f t="shared" si="2"/>
        <v>715.9200000000001</v>
      </c>
      <c r="I10" s="1">
        <f t="shared" si="3"/>
        <v>226.56</v>
      </c>
      <c r="J10" s="2">
        <f t="shared" si="4"/>
        <v>942.48</v>
      </c>
      <c r="K10" s="2">
        <f t="shared" si="5"/>
        <v>75.39840000000001</v>
      </c>
      <c r="L10" s="12">
        <f t="shared" si="6"/>
        <v>1017.8784</v>
      </c>
    </row>
    <row r="11" spans="1:12" ht="13.5">
      <c r="A11" s="16" t="s">
        <v>17</v>
      </c>
      <c r="B11" s="22">
        <v>4663</v>
      </c>
      <c r="C11" s="22">
        <v>1637</v>
      </c>
      <c r="D11" s="25">
        <v>4663</v>
      </c>
      <c r="E11" s="25">
        <v>1637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3.5">
      <c r="A12" s="16" t="s">
        <v>18</v>
      </c>
      <c r="B12" s="22">
        <v>1673</v>
      </c>
      <c r="C12" s="22">
        <v>480</v>
      </c>
      <c r="D12" s="25">
        <v>1673</v>
      </c>
      <c r="E12" s="25">
        <v>480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3.5">
      <c r="A13" s="18" t="s">
        <v>19</v>
      </c>
      <c r="B13" s="22">
        <v>5121</v>
      </c>
      <c r="C13" s="22">
        <v>1974</v>
      </c>
      <c r="D13" s="25">
        <v>5121</v>
      </c>
      <c r="E13" s="25">
        <v>1974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2">
        <f t="shared" si="6"/>
        <v>0</v>
      </c>
      <c r="M13" s="19"/>
    </row>
    <row r="14" spans="1:12" ht="13.5">
      <c r="A14" s="16" t="s">
        <v>20</v>
      </c>
      <c r="B14" s="22">
        <v>9221</v>
      </c>
      <c r="C14" s="22">
        <v>5477</v>
      </c>
      <c r="D14" s="25">
        <v>9221</v>
      </c>
      <c r="E14" s="25">
        <v>5477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3.5">
      <c r="A15" s="16" t="s">
        <v>21</v>
      </c>
      <c r="B15" s="22">
        <v>2946</v>
      </c>
      <c r="C15" s="22">
        <v>1723</v>
      </c>
      <c r="D15" s="25">
        <v>2947</v>
      </c>
      <c r="E15" s="25">
        <v>1723</v>
      </c>
      <c r="F15" s="1">
        <f t="shared" si="0"/>
        <v>1</v>
      </c>
      <c r="G15" s="1">
        <f t="shared" si="1"/>
        <v>0</v>
      </c>
      <c r="H15" s="1">
        <f t="shared" si="2"/>
        <v>6.28</v>
      </c>
      <c r="I15" s="1">
        <f t="shared" si="3"/>
        <v>0</v>
      </c>
      <c r="J15" s="2">
        <f t="shared" si="4"/>
        <v>6.28</v>
      </c>
      <c r="K15" s="2">
        <f t="shared" si="5"/>
        <v>0.5024000000000001</v>
      </c>
      <c r="L15" s="12">
        <f t="shared" si="6"/>
        <v>6.7824</v>
      </c>
    </row>
    <row r="16" spans="1:12" ht="13.5">
      <c r="A16" s="16" t="s">
        <v>48</v>
      </c>
      <c r="B16" s="22">
        <v>1553</v>
      </c>
      <c r="C16" s="22">
        <v>851</v>
      </c>
      <c r="D16" s="25">
        <v>1553</v>
      </c>
      <c r="E16" s="25">
        <v>851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3.5">
      <c r="A17" s="16" t="s">
        <v>74</v>
      </c>
      <c r="B17" s="22">
        <v>1285</v>
      </c>
      <c r="C17" s="22">
        <v>566</v>
      </c>
      <c r="D17" s="25">
        <v>1285</v>
      </c>
      <c r="E17" s="25">
        <v>566</v>
      </c>
      <c r="F17" s="1">
        <f t="shared" si="7"/>
        <v>0</v>
      </c>
      <c r="G17" s="1">
        <f t="shared" si="7"/>
        <v>0</v>
      </c>
      <c r="H17" s="1">
        <f t="shared" si="2"/>
        <v>0</v>
      </c>
      <c r="I17" s="1">
        <f t="shared" si="3"/>
        <v>0</v>
      </c>
      <c r="J17" s="2">
        <f>H17+I17</f>
        <v>0</v>
      </c>
      <c r="K17" s="2">
        <f>J17*$K$2</f>
        <v>0</v>
      </c>
      <c r="L17" s="12">
        <f>J17+K17</f>
        <v>0</v>
      </c>
    </row>
    <row r="18" spans="1:12" ht="13.5">
      <c r="A18" s="16" t="s">
        <v>76</v>
      </c>
      <c r="B18" s="22">
        <v>1666</v>
      </c>
      <c r="C18" s="22">
        <v>1198</v>
      </c>
      <c r="D18" s="25">
        <v>1666</v>
      </c>
      <c r="E18" s="25">
        <v>1198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3.5">
      <c r="A19" s="16" t="s">
        <v>70</v>
      </c>
      <c r="B19" s="22">
        <v>9904</v>
      </c>
      <c r="C19" s="22">
        <v>4578</v>
      </c>
      <c r="D19" s="25">
        <v>10998</v>
      </c>
      <c r="E19" s="25">
        <v>5116</v>
      </c>
      <c r="F19" s="1">
        <f t="shared" si="0"/>
        <v>1094</v>
      </c>
      <c r="G19" s="1">
        <f t="shared" si="1"/>
        <v>538</v>
      </c>
      <c r="H19" s="1">
        <f t="shared" si="2"/>
        <v>6870.320000000001</v>
      </c>
      <c r="I19" s="1">
        <f t="shared" si="3"/>
        <v>2065.92</v>
      </c>
      <c r="J19" s="2">
        <f t="shared" si="4"/>
        <v>8936.240000000002</v>
      </c>
      <c r="K19" s="2">
        <f t="shared" si="5"/>
        <v>714.8992000000002</v>
      </c>
      <c r="L19" s="12">
        <f t="shared" si="6"/>
        <v>9651.139200000001</v>
      </c>
    </row>
    <row r="20" spans="1:12" ht="13.5">
      <c r="A20" s="16" t="s">
        <v>71</v>
      </c>
      <c r="B20" s="22">
        <v>601</v>
      </c>
      <c r="C20" s="22">
        <v>295</v>
      </c>
      <c r="D20" s="25">
        <v>601</v>
      </c>
      <c r="E20" s="25">
        <v>295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3.5">
      <c r="A21" s="16" t="s">
        <v>49</v>
      </c>
      <c r="B21" s="22">
        <v>6494</v>
      </c>
      <c r="C21" s="22">
        <v>2743</v>
      </c>
      <c r="D21" s="25">
        <v>6494</v>
      </c>
      <c r="E21" s="25">
        <v>2743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3.5">
      <c r="A22" s="16" t="s">
        <v>50</v>
      </c>
      <c r="B22" s="22">
        <v>2399</v>
      </c>
      <c r="C22" s="22">
        <v>616</v>
      </c>
      <c r="D22" s="25">
        <v>2399</v>
      </c>
      <c r="E22" s="25">
        <v>616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3.5">
      <c r="A23" s="16" t="s">
        <v>51</v>
      </c>
      <c r="B23" s="22">
        <v>9128</v>
      </c>
      <c r="C23" s="22">
        <v>1363</v>
      </c>
      <c r="D23" s="25">
        <v>9128</v>
      </c>
      <c r="E23" s="25">
        <v>1363</v>
      </c>
      <c r="F23" s="1">
        <f t="shared" si="8"/>
        <v>0</v>
      </c>
      <c r="G23" s="1">
        <f t="shared" si="8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2">
        <f>J23+K23</f>
        <v>0</v>
      </c>
    </row>
    <row r="24" spans="1:12" ht="13.5">
      <c r="A24" s="16" t="s">
        <v>52</v>
      </c>
      <c r="B24" s="22">
        <v>14142</v>
      </c>
      <c r="C24" s="22">
        <v>4544</v>
      </c>
      <c r="D24" s="25">
        <v>14143</v>
      </c>
      <c r="E24" s="25">
        <v>4544</v>
      </c>
      <c r="F24" s="1">
        <f t="shared" si="8"/>
        <v>1</v>
      </c>
      <c r="G24" s="1">
        <f t="shared" si="8"/>
        <v>0</v>
      </c>
      <c r="H24" s="1">
        <f t="shared" si="2"/>
        <v>6.28</v>
      </c>
      <c r="I24" s="1">
        <f t="shared" si="3"/>
        <v>0</v>
      </c>
      <c r="J24" s="2">
        <f>H24+I24</f>
        <v>6.28</v>
      </c>
      <c r="K24" s="2">
        <f t="shared" si="5"/>
        <v>0.5024000000000001</v>
      </c>
      <c r="L24" s="12">
        <f>J24+K24</f>
        <v>6.7824</v>
      </c>
    </row>
    <row r="25" spans="1:13" ht="14.25">
      <c r="A25" s="16" t="s">
        <v>53</v>
      </c>
      <c r="B25" s="22">
        <v>164</v>
      </c>
      <c r="C25" s="22">
        <v>113</v>
      </c>
      <c r="D25" s="25">
        <v>164</v>
      </c>
      <c r="E25" s="25">
        <v>113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/>
    </row>
    <row r="26" spans="1:12" ht="13.5">
      <c r="A26" s="16" t="s">
        <v>22</v>
      </c>
      <c r="B26" s="22">
        <v>20475</v>
      </c>
      <c r="C26" s="22">
        <v>9201</v>
      </c>
      <c r="D26" s="25">
        <v>20802</v>
      </c>
      <c r="E26" s="25">
        <v>9345</v>
      </c>
      <c r="F26" s="1">
        <f t="shared" si="0"/>
        <v>327</v>
      </c>
      <c r="G26" s="1">
        <f t="shared" si="1"/>
        <v>144</v>
      </c>
      <c r="H26" s="1">
        <f t="shared" si="2"/>
        <v>2053.56</v>
      </c>
      <c r="I26" s="1">
        <f t="shared" si="3"/>
        <v>552.96</v>
      </c>
      <c r="J26" s="2">
        <f t="shared" si="4"/>
        <v>2606.52</v>
      </c>
      <c r="K26" s="2">
        <f t="shared" si="5"/>
        <v>208.5216</v>
      </c>
      <c r="L26" s="12">
        <f t="shared" si="6"/>
        <v>2815.0416</v>
      </c>
    </row>
    <row r="27" spans="1:12" ht="13.5">
      <c r="A27" s="16" t="s">
        <v>65</v>
      </c>
      <c r="B27" s="22">
        <v>379</v>
      </c>
      <c r="C27" s="22">
        <v>53</v>
      </c>
      <c r="D27" s="25">
        <v>380</v>
      </c>
      <c r="E27" s="25">
        <v>53</v>
      </c>
      <c r="F27" s="1">
        <f aca="true" t="shared" si="9" ref="F27:G29">D27-B27</f>
        <v>1</v>
      </c>
      <c r="G27" s="1">
        <f t="shared" si="9"/>
        <v>0</v>
      </c>
      <c r="H27" s="1">
        <f t="shared" si="2"/>
        <v>6.28</v>
      </c>
      <c r="I27" s="1">
        <f t="shared" si="3"/>
        <v>0</v>
      </c>
      <c r="J27" s="2">
        <f>H27+I27</f>
        <v>6.28</v>
      </c>
      <c r="K27" s="2">
        <f t="shared" si="5"/>
        <v>0.5024000000000001</v>
      </c>
      <c r="L27" s="12">
        <f>J27+K27</f>
        <v>6.7824</v>
      </c>
    </row>
    <row r="28" spans="1:12" ht="13.5">
      <c r="A28" s="16" t="s">
        <v>67</v>
      </c>
      <c r="B28" s="22">
        <v>27132</v>
      </c>
      <c r="C28" s="22">
        <v>16176</v>
      </c>
      <c r="D28" s="25">
        <v>27632</v>
      </c>
      <c r="E28" s="25">
        <v>16418</v>
      </c>
      <c r="F28" s="1">
        <f t="shared" si="9"/>
        <v>500</v>
      </c>
      <c r="G28" s="1">
        <f t="shared" si="9"/>
        <v>242</v>
      </c>
      <c r="H28" s="1">
        <f t="shared" si="2"/>
        <v>3140</v>
      </c>
      <c r="I28" s="1">
        <f t="shared" si="3"/>
        <v>929.28</v>
      </c>
      <c r="J28" s="2">
        <f>H28+I28</f>
        <v>4069.2799999999997</v>
      </c>
      <c r="K28" s="2">
        <f t="shared" si="5"/>
        <v>325.5424</v>
      </c>
      <c r="L28" s="12">
        <f>J28+K28</f>
        <v>4394.8224</v>
      </c>
    </row>
    <row r="29" spans="1:12" ht="13.5">
      <c r="A29" s="16" t="s">
        <v>54</v>
      </c>
      <c r="B29" s="22">
        <v>259</v>
      </c>
      <c r="C29" s="22">
        <v>112</v>
      </c>
      <c r="D29" s="25">
        <v>260</v>
      </c>
      <c r="E29" s="25">
        <v>113</v>
      </c>
      <c r="F29" s="1">
        <f t="shared" si="9"/>
        <v>1</v>
      </c>
      <c r="G29" s="1">
        <f t="shared" si="9"/>
        <v>1</v>
      </c>
      <c r="H29" s="1">
        <f t="shared" si="2"/>
        <v>6.28</v>
      </c>
      <c r="I29" s="1">
        <f t="shared" si="3"/>
        <v>3.84</v>
      </c>
      <c r="J29" s="2">
        <f>H29+I29</f>
        <v>10.120000000000001</v>
      </c>
      <c r="K29" s="2">
        <f t="shared" si="5"/>
        <v>0.8096000000000001</v>
      </c>
      <c r="L29" s="12">
        <f>J29+K29</f>
        <v>10.9296</v>
      </c>
    </row>
    <row r="30" spans="1:12" ht="13.5">
      <c r="A30" s="16" t="s">
        <v>23</v>
      </c>
      <c r="B30" s="22">
        <v>3940</v>
      </c>
      <c r="C30" s="22">
        <v>2272</v>
      </c>
      <c r="D30" s="25">
        <v>3940</v>
      </c>
      <c r="E30" s="25">
        <v>2272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12">
        <f t="shared" si="6"/>
        <v>0</v>
      </c>
    </row>
    <row r="31" spans="1:12" ht="13.5">
      <c r="A31" s="16" t="s">
        <v>24</v>
      </c>
      <c r="B31" s="22">
        <v>6763</v>
      </c>
      <c r="C31" s="22">
        <v>1913</v>
      </c>
      <c r="D31" s="25">
        <v>7051</v>
      </c>
      <c r="E31" s="25">
        <v>2063</v>
      </c>
      <c r="F31" s="1">
        <f t="shared" si="0"/>
        <v>288</v>
      </c>
      <c r="G31" s="1">
        <f t="shared" si="1"/>
        <v>150</v>
      </c>
      <c r="H31" s="1">
        <f t="shared" si="2"/>
        <v>1808.64</v>
      </c>
      <c r="I31" s="1">
        <f t="shared" si="3"/>
        <v>576</v>
      </c>
      <c r="J31" s="2">
        <f t="shared" si="4"/>
        <v>2384.6400000000003</v>
      </c>
      <c r="K31" s="2">
        <f t="shared" si="5"/>
        <v>190.77120000000002</v>
      </c>
      <c r="L31" s="12">
        <f t="shared" si="6"/>
        <v>2575.4112000000005</v>
      </c>
    </row>
    <row r="32" spans="1:12" ht="13.5">
      <c r="A32" s="16" t="s">
        <v>75</v>
      </c>
      <c r="B32" s="22">
        <v>983</v>
      </c>
      <c r="C32" s="22">
        <v>282</v>
      </c>
      <c r="D32" s="25">
        <v>983</v>
      </c>
      <c r="E32" s="25">
        <v>282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3.5">
      <c r="A33" s="16" t="s">
        <v>25</v>
      </c>
      <c r="B33" s="22">
        <v>1589</v>
      </c>
      <c r="C33" s="22">
        <v>602</v>
      </c>
      <c r="D33" s="25">
        <v>1589</v>
      </c>
      <c r="E33" s="25">
        <v>602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3.5">
      <c r="A34" s="16" t="s">
        <v>68</v>
      </c>
      <c r="B34" s="22">
        <v>15016</v>
      </c>
      <c r="C34" s="22">
        <v>6780</v>
      </c>
      <c r="D34" s="25">
        <v>15213</v>
      </c>
      <c r="E34" s="25">
        <v>6872</v>
      </c>
      <c r="F34" s="1">
        <f>D34-B34</f>
        <v>197</v>
      </c>
      <c r="G34" s="1">
        <f>E34-C34</f>
        <v>92</v>
      </c>
      <c r="H34" s="1">
        <f t="shared" si="2"/>
        <v>1237.16</v>
      </c>
      <c r="I34" s="1">
        <f t="shared" si="3"/>
        <v>353.28</v>
      </c>
      <c r="J34" s="2">
        <f>H34+I34</f>
        <v>1590.44</v>
      </c>
      <c r="K34" s="2">
        <f t="shared" si="5"/>
        <v>127.2352</v>
      </c>
      <c r="L34" s="12">
        <f>J34+K34</f>
        <v>1717.6752000000001</v>
      </c>
    </row>
    <row r="35" spans="1:12" ht="13.5">
      <c r="A35" s="16" t="s">
        <v>26</v>
      </c>
      <c r="B35" s="22">
        <v>3020</v>
      </c>
      <c r="C35" s="22">
        <v>686</v>
      </c>
      <c r="D35" s="25">
        <v>3020</v>
      </c>
      <c r="E35" s="25">
        <v>686</v>
      </c>
      <c r="F35" s="1">
        <f t="shared" si="0"/>
        <v>0</v>
      </c>
      <c r="G35" s="1">
        <f t="shared" si="1"/>
        <v>0</v>
      </c>
      <c r="H35" s="1">
        <f aca="true" t="shared" si="10" ref="H35:H70">F35*$D$71</f>
        <v>0</v>
      </c>
      <c r="I35" s="1">
        <f aca="true" t="shared" si="11" ref="I35:I70">G35*$E$71</f>
        <v>0</v>
      </c>
      <c r="J35" s="2">
        <f t="shared" si="4"/>
        <v>0</v>
      </c>
      <c r="K35" s="2">
        <f t="shared" si="5"/>
        <v>0</v>
      </c>
      <c r="L35" s="12">
        <f t="shared" si="6"/>
        <v>0</v>
      </c>
    </row>
    <row r="36" spans="1:12" ht="13.5">
      <c r="A36" s="16" t="s">
        <v>27</v>
      </c>
      <c r="B36" s="22">
        <v>9724</v>
      </c>
      <c r="C36" s="22">
        <v>3564</v>
      </c>
      <c r="D36" s="25">
        <v>9724</v>
      </c>
      <c r="E36" s="25">
        <v>3564</v>
      </c>
      <c r="F36" s="1">
        <f t="shared" si="0"/>
        <v>0</v>
      </c>
      <c r="G36" s="1">
        <f t="shared" si="1"/>
        <v>0</v>
      </c>
      <c r="H36" s="1">
        <f t="shared" si="10"/>
        <v>0</v>
      </c>
      <c r="I36" s="1">
        <f t="shared" si="11"/>
        <v>0</v>
      </c>
      <c r="J36" s="2">
        <f t="shared" si="4"/>
        <v>0</v>
      </c>
      <c r="K36" s="2">
        <f t="shared" si="5"/>
        <v>0</v>
      </c>
      <c r="L36" s="12">
        <f t="shared" si="6"/>
        <v>0</v>
      </c>
    </row>
    <row r="37" spans="1:12" ht="13.5">
      <c r="A37" s="16" t="s">
        <v>55</v>
      </c>
      <c r="B37" s="22">
        <v>164</v>
      </c>
      <c r="C37" s="22">
        <v>67</v>
      </c>
      <c r="D37" s="25">
        <v>164</v>
      </c>
      <c r="E37" s="25">
        <v>67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3.5">
      <c r="A38" s="16" t="s">
        <v>72</v>
      </c>
      <c r="B38" s="22">
        <v>1538</v>
      </c>
      <c r="C38" s="22">
        <v>380</v>
      </c>
      <c r="D38" s="25">
        <v>1538</v>
      </c>
      <c r="E38" s="25">
        <v>380</v>
      </c>
      <c r="F38" s="1">
        <f t="shared" si="0"/>
        <v>0</v>
      </c>
      <c r="G38" s="1">
        <f t="shared" si="1"/>
        <v>0</v>
      </c>
      <c r="H38" s="1">
        <f t="shared" si="10"/>
        <v>0</v>
      </c>
      <c r="I38" s="1">
        <f t="shared" si="11"/>
        <v>0</v>
      </c>
      <c r="J38" s="2">
        <f t="shared" si="4"/>
        <v>0</v>
      </c>
      <c r="K38" s="2">
        <f t="shared" si="5"/>
        <v>0</v>
      </c>
      <c r="L38" s="12">
        <f t="shared" si="6"/>
        <v>0</v>
      </c>
    </row>
    <row r="39" spans="1:12" ht="13.5">
      <c r="A39" s="16" t="s">
        <v>28</v>
      </c>
      <c r="B39" s="22">
        <v>0</v>
      </c>
      <c r="C39" s="22">
        <v>0</v>
      </c>
      <c r="D39" s="25">
        <v>0</v>
      </c>
      <c r="E39" s="25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6" t="s">
        <v>56</v>
      </c>
      <c r="B40" s="22">
        <v>4611</v>
      </c>
      <c r="C40" s="22">
        <v>1606</v>
      </c>
      <c r="D40" s="25">
        <v>4611</v>
      </c>
      <c r="E40" s="25">
        <v>1606</v>
      </c>
      <c r="F40" s="1">
        <f>D40-B40</f>
        <v>0</v>
      </c>
      <c r="G40" s="1">
        <f>E40-C40</f>
        <v>0</v>
      </c>
      <c r="H40" s="1">
        <f t="shared" si="10"/>
        <v>0</v>
      </c>
      <c r="I40" s="1">
        <f t="shared" si="11"/>
        <v>0</v>
      </c>
      <c r="J40" s="2">
        <f>H40+I40</f>
        <v>0</v>
      </c>
      <c r="K40" s="2">
        <f t="shared" si="5"/>
        <v>0</v>
      </c>
      <c r="L40" s="12">
        <f>J40+K40</f>
        <v>0</v>
      </c>
    </row>
    <row r="41" spans="1:12" ht="13.5">
      <c r="A41" s="16" t="s">
        <v>29</v>
      </c>
      <c r="B41" s="22">
        <v>10039</v>
      </c>
      <c r="C41" s="22">
        <v>6254</v>
      </c>
      <c r="D41" s="25">
        <v>10039</v>
      </c>
      <c r="E41" s="25">
        <v>6254</v>
      </c>
      <c r="F41" s="1">
        <f t="shared" si="0"/>
        <v>0</v>
      </c>
      <c r="G41" s="1">
        <f t="shared" si="1"/>
        <v>0</v>
      </c>
      <c r="H41" s="1">
        <f t="shared" si="10"/>
        <v>0</v>
      </c>
      <c r="I41" s="1">
        <f t="shared" si="11"/>
        <v>0</v>
      </c>
      <c r="J41" s="2">
        <f t="shared" si="4"/>
        <v>0</v>
      </c>
      <c r="K41" s="2">
        <f t="shared" si="5"/>
        <v>0</v>
      </c>
      <c r="L41" s="12">
        <f t="shared" si="6"/>
        <v>0</v>
      </c>
    </row>
    <row r="42" spans="1:12" ht="13.5">
      <c r="A42" s="16" t="s">
        <v>30</v>
      </c>
      <c r="B42" s="22">
        <v>4880</v>
      </c>
      <c r="C42" s="22">
        <v>2261</v>
      </c>
      <c r="D42" s="25">
        <v>5011</v>
      </c>
      <c r="E42" s="25">
        <v>2328</v>
      </c>
      <c r="F42" s="1">
        <f t="shared" si="0"/>
        <v>131</v>
      </c>
      <c r="G42" s="1">
        <f t="shared" si="1"/>
        <v>67</v>
      </c>
      <c r="H42" s="1">
        <f t="shared" si="10"/>
        <v>822.6800000000001</v>
      </c>
      <c r="I42" s="1">
        <f t="shared" si="11"/>
        <v>257.28</v>
      </c>
      <c r="J42" s="2">
        <f t="shared" si="4"/>
        <v>1079.96</v>
      </c>
      <c r="K42" s="2">
        <f t="shared" si="5"/>
        <v>86.3968</v>
      </c>
      <c r="L42" s="12">
        <f t="shared" si="6"/>
        <v>1166.3568</v>
      </c>
    </row>
    <row r="43" spans="1:12" ht="13.5">
      <c r="A43" s="16" t="s">
        <v>57</v>
      </c>
      <c r="B43" s="22">
        <v>17682</v>
      </c>
      <c r="C43" s="22">
        <v>6543</v>
      </c>
      <c r="D43" s="25">
        <v>17682</v>
      </c>
      <c r="E43" s="25">
        <v>6543</v>
      </c>
      <c r="F43" s="1">
        <f>D43-B43</f>
        <v>0</v>
      </c>
      <c r="G43" s="1">
        <f>E43-C43</f>
        <v>0</v>
      </c>
      <c r="H43" s="1">
        <f t="shared" si="10"/>
        <v>0</v>
      </c>
      <c r="I43" s="1">
        <f t="shared" si="11"/>
        <v>0</v>
      </c>
      <c r="J43" s="2">
        <f>H43+I43</f>
        <v>0</v>
      </c>
      <c r="K43" s="2">
        <f t="shared" si="5"/>
        <v>0</v>
      </c>
      <c r="L43" s="12">
        <f>J43+K43</f>
        <v>0</v>
      </c>
    </row>
    <row r="44" spans="1:12" ht="13.5">
      <c r="A44" s="16" t="s">
        <v>31</v>
      </c>
      <c r="B44" s="22">
        <v>25499</v>
      </c>
      <c r="C44" s="22">
        <v>11622</v>
      </c>
      <c r="D44" s="25">
        <v>26309</v>
      </c>
      <c r="E44" s="25">
        <v>12022</v>
      </c>
      <c r="F44" s="1">
        <f t="shared" si="0"/>
        <v>810</v>
      </c>
      <c r="G44" s="1">
        <f t="shared" si="1"/>
        <v>400</v>
      </c>
      <c r="H44" s="1">
        <f t="shared" si="10"/>
        <v>5086.8</v>
      </c>
      <c r="I44" s="1">
        <f t="shared" si="11"/>
        <v>1536</v>
      </c>
      <c r="J44" s="2">
        <f t="shared" si="4"/>
        <v>6622.8</v>
      </c>
      <c r="K44" s="2">
        <f t="shared" si="5"/>
        <v>529.8240000000001</v>
      </c>
      <c r="L44" s="12">
        <f t="shared" si="6"/>
        <v>7152.624</v>
      </c>
    </row>
    <row r="45" spans="1:12" ht="13.5">
      <c r="A45" s="16" t="s">
        <v>58</v>
      </c>
      <c r="B45" s="22">
        <v>42963</v>
      </c>
      <c r="C45" s="22">
        <v>21734</v>
      </c>
      <c r="D45" s="25">
        <v>43832</v>
      </c>
      <c r="E45" s="25">
        <v>22206</v>
      </c>
      <c r="F45" s="1">
        <f>D45-B45</f>
        <v>869</v>
      </c>
      <c r="G45" s="1">
        <f>E45-C45</f>
        <v>472</v>
      </c>
      <c r="H45" s="1">
        <f t="shared" si="10"/>
        <v>5457.320000000001</v>
      </c>
      <c r="I45" s="1">
        <f t="shared" si="11"/>
        <v>1812.48</v>
      </c>
      <c r="J45" s="2">
        <f>H45+I45</f>
        <v>7269.800000000001</v>
      </c>
      <c r="K45" s="2">
        <f t="shared" si="5"/>
        <v>581.5840000000001</v>
      </c>
      <c r="L45" s="12">
        <f>J45+K45</f>
        <v>7851.384000000001</v>
      </c>
    </row>
    <row r="46" spans="1:12" ht="13.5">
      <c r="A46" s="16" t="s">
        <v>59</v>
      </c>
      <c r="B46" s="22">
        <v>1376</v>
      </c>
      <c r="C46" s="22">
        <v>288</v>
      </c>
      <c r="D46" s="25">
        <v>1377</v>
      </c>
      <c r="E46" s="25">
        <v>288</v>
      </c>
      <c r="F46" s="1">
        <f>D46-B46</f>
        <v>1</v>
      </c>
      <c r="G46" s="1">
        <f>E46-C46</f>
        <v>0</v>
      </c>
      <c r="H46" s="1">
        <f t="shared" si="10"/>
        <v>6.28</v>
      </c>
      <c r="I46" s="1">
        <f t="shared" si="11"/>
        <v>0</v>
      </c>
      <c r="J46" s="2">
        <f>H46+I46</f>
        <v>6.28</v>
      </c>
      <c r="K46" s="2">
        <f t="shared" si="5"/>
        <v>0.5024000000000001</v>
      </c>
      <c r="L46" s="12">
        <f>J46+K46</f>
        <v>6.7824</v>
      </c>
    </row>
    <row r="47" spans="1:12" ht="13.5">
      <c r="A47" s="16" t="s">
        <v>32</v>
      </c>
      <c r="B47" s="22">
        <v>1823</v>
      </c>
      <c r="C47" s="22">
        <v>513</v>
      </c>
      <c r="D47" s="25">
        <v>1828</v>
      </c>
      <c r="E47" s="25">
        <v>513</v>
      </c>
      <c r="F47" s="1">
        <f t="shared" si="0"/>
        <v>5</v>
      </c>
      <c r="G47" s="1">
        <f t="shared" si="1"/>
        <v>0</v>
      </c>
      <c r="H47" s="1">
        <f t="shared" si="10"/>
        <v>31.400000000000002</v>
      </c>
      <c r="I47" s="1">
        <f t="shared" si="11"/>
        <v>0</v>
      </c>
      <c r="J47" s="2">
        <f t="shared" si="4"/>
        <v>31.400000000000002</v>
      </c>
      <c r="K47" s="2">
        <f t="shared" si="5"/>
        <v>2.512</v>
      </c>
      <c r="L47" s="12">
        <f t="shared" si="6"/>
        <v>33.912</v>
      </c>
    </row>
    <row r="48" spans="1:12" ht="13.5">
      <c r="A48" s="16" t="s">
        <v>33</v>
      </c>
      <c r="B48" s="22">
        <v>24889</v>
      </c>
      <c r="C48" s="22">
        <v>12602</v>
      </c>
      <c r="D48" s="25">
        <v>25781</v>
      </c>
      <c r="E48" s="25">
        <v>13067</v>
      </c>
      <c r="F48" s="1">
        <f t="shared" si="0"/>
        <v>892</v>
      </c>
      <c r="G48" s="1">
        <f t="shared" si="1"/>
        <v>465</v>
      </c>
      <c r="H48" s="1">
        <f t="shared" si="10"/>
        <v>5601.76</v>
      </c>
      <c r="I48" s="1">
        <f t="shared" si="11"/>
        <v>1785.6</v>
      </c>
      <c r="J48" s="2">
        <f t="shared" si="4"/>
        <v>7387.360000000001</v>
      </c>
      <c r="K48" s="2">
        <f t="shared" si="5"/>
        <v>590.9888000000001</v>
      </c>
      <c r="L48" s="12">
        <f>J48+K48</f>
        <v>7978.348800000001</v>
      </c>
    </row>
    <row r="49" spans="1:12" ht="13.5">
      <c r="A49" s="16" t="s">
        <v>34</v>
      </c>
      <c r="B49" s="22">
        <v>90528</v>
      </c>
      <c r="C49" s="22">
        <v>52718</v>
      </c>
      <c r="D49" s="25">
        <v>91939</v>
      </c>
      <c r="E49" s="25">
        <v>53447</v>
      </c>
      <c r="F49" s="1">
        <f t="shared" si="0"/>
        <v>1411</v>
      </c>
      <c r="G49" s="1">
        <f t="shared" si="1"/>
        <v>729</v>
      </c>
      <c r="H49" s="1">
        <f t="shared" si="10"/>
        <v>8861.08</v>
      </c>
      <c r="I49" s="1">
        <f t="shared" si="11"/>
        <v>2799.3599999999997</v>
      </c>
      <c r="J49" s="2">
        <f t="shared" si="4"/>
        <v>11660.439999999999</v>
      </c>
      <c r="K49" s="2">
        <f t="shared" si="5"/>
        <v>932.8351999999999</v>
      </c>
      <c r="L49" s="12">
        <f t="shared" si="6"/>
        <v>12593.275199999998</v>
      </c>
    </row>
    <row r="50" spans="1:12" ht="13.5">
      <c r="A50" s="16" t="s">
        <v>66</v>
      </c>
      <c r="B50" s="22">
        <v>4675</v>
      </c>
      <c r="C50" s="22">
        <v>6088</v>
      </c>
      <c r="D50" s="25">
        <v>4675</v>
      </c>
      <c r="E50" s="25">
        <v>6089</v>
      </c>
      <c r="F50" s="1">
        <f>D50-B50</f>
        <v>0</v>
      </c>
      <c r="G50" s="1">
        <f>E50-C50</f>
        <v>1</v>
      </c>
      <c r="H50" s="1">
        <f t="shared" si="10"/>
        <v>0</v>
      </c>
      <c r="I50" s="1">
        <f t="shared" si="11"/>
        <v>3.84</v>
      </c>
      <c r="J50" s="2">
        <f>H50+I50</f>
        <v>3.84</v>
      </c>
      <c r="K50" s="2">
        <f t="shared" si="5"/>
        <v>0.3072</v>
      </c>
      <c r="L50" s="12">
        <f>J50+K50</f>
        <v>4.1472</v>
      </c>
    </row>
    <row r="51" spans="1:12" ht="13.5">
      <c r="A51" s="16" t="s">
        <v>60</v>
      </c>
      <c r="B51" s="22">
        <v>5027</v>
      </c>
      <c r="C51" s="22">
        <v>1343</v>
      </c>
      <c r="D51" s="25">
        <v>5028</v>
      </c>
      <c r="E51" s="25">
        <v>1344</v>
      </c>
      <c r="F51" s="1">
        <f>D51-B51</f>
        <v>1</v>
      </c>
      <c r="G51" s="1">
        <f>E51-C51</f>
        <v>1</v>
      </c>
      <c r="H51" s="1">
        <f t="shared" si="10"/>
        <v>6.28</v>
      </c>
      <c r="I51" s="1">
        <f t="shared" si="11"/>
        <v>3.84</v>
      </c>
      <c r="J51" s="2">
        <f>H51+I51</f>
        <v>10.120000000000001</v>
      </c>
      <c r="K51" s="2">
        <f t="shared" si="5"/>
        <v>0.8096000000000001</v>
      </c>
      <c r="L51" s="12">
        <f>J51+K51</f>
        <v>10.9296</v>
      </c>
    </row>
    <row r="52" spans="1:12" ht="13.5">
      <c r="A52" s="16" t="s">
        <v>35</v>
      </c>
      <c r="B52" s="22">
        <v>9224</v>
      </c>
      <c r="C52" s="22">
        <v>1255</v>
      </c>
      <c r="D52" s="25">
        <v>9224</v>
      </c>
      <c r="E52" s="25">
        <v>1255</v>
      </c>
      <c r="F52" s="1">
        <f t="shared" si="0"/>
        <v>0</v>
      </c>
      <c r="G52" s="1">
        <f t="shared" si="1"/>
        <v>0</v>
      </c>
      <c r="H52" s="1">
        <f t="shared" si="10"/>
        <v>0</v>
      </c>
      <c r="I52" s="1">
        <f t="shared" si="11"/>
        <v>0</v>
      </c>
      <c r="J52" s="2">
        <f t="shared" si="4"/>
        <v>0</v>
      </c>
      <c r="K52" s="2">
        <f t="shared" si="5"/>
        <v>0</v>
      </c>
      <c r="L52" s="12">
        <f t="shared" si="6"/>
        <v>0</v>
      </c>
    </row>
    <row r="53" spans="1:12" ht="13.5">
      <c r="A53" s="16" t="s">
        <v>61</v>
      </c>
      <c r="B53" s="22">
        <v>2707</v>
      </c>
      <c r="C53" s="22">
        <v>429</v>
      </c>
      <c r="D53" s="25">
        <v>2707</v>
      </c>
      <c r="E53" s="25">
        <v>429</v>
      </c>
      <c r="F53" s="1">
        <f>D53-B53</f>
        <v>0</v>
      </c>
      <c r="G53" s="1">
        <f>E53-C53</f>
        <v>0</v>
      </c>
      <c r="H53" s="1">
        <f t="shared" si="10"/>
        <v>0</v>
      </c>
      <c r="I53" s="1">
        <f t="shared" si="11"/>
        <v>0</v>
      </c>
      <c r="J53" s="2">
        <f>H53+I53</f>
        <v>0</v>
      </c>
      <c r="K53" s="2">
        <f t="shared" si="5"/>
        <v>0</v>
      </c>
      <c r="L53" s="12">
        <f>J53+K53</f>
        <v>0</v>
      </c>
    </row>
    <row r="54" spans="1:12" ht="13.5">
      <c r="A54" s="16" t="s">
        <v>36</v>
      </c>
      <c r="B54" s="22">
        <v>3137</v>
      </c>
      <c r="C54" s="22">
        <v>1392</v>
      </c>
      <c r="D54" s="25">
        <v>3138</v>
      </c>
      <c r="E54" s="25">
        <v>1392</v>
      </c>
      <c r="F54" s="1">
        <f t="shared" si="0"/>
        <v>1</v>
      </c>
      <c r="G54" s="1">
        <f t="shared" si="1"/>
        <v>0</v>
      </c>
      <c r="H54" s="1">
        <f t="shared" si="10"/>
        <v>6.28</v>
      </c>
      <c r="I54" s="1">
        <f t="shared" si="11"/>
        <v>0</v>
      </c>
      <c r="J54" s="2">
        <f t="shared" si="4"/>
        <v>6.28</v>
      </c>
      <c r="K54" s="2">
        <f t="shared" si="5"/>
        <v>0.5024000000000001</v>
      </c>
      <c r="L54" s="12">
        <f>J54+K54</f>
        <v>6.7824</v>
      </c>
    </row>
    <row r="55" spans="1:12" ht="13.5">
      <c r="A55" s="16" t="s">
        <v>62</v>
      </c>
      <c r="B55" s="22">
        <v>21188</v>
      </c>
      <c r="C55" s="22">
        <v>11292</v>
      </c>
      <c r="D55" s="25">
        <v>21188</v>
      </c>
      <c r="E55" s="25">
        <v>11292</v>
      </c>
      <c r="F55" s="1">
        <f>D55-B55</f>
        <v>0</v>
      </c>
      <c r="G55" s="1">
        <f>E55-C55</f>
        <v>0</v>
      </c>
      <c r="H55" s="1">
        <f t="shared" si="10"/>
        <v>0</v>
      </c>
      <c r="I55" s="1">
        <f t="shared" si="11"/>
        <v>0</v>
      </c>
      <c r="J55" s="2">
        <f>H55+I55</f>
        <v>0</v>
      </c>
      <c r="K55" s="2">
        <f t="shared" si="5"/>
        <v>0</v>
      </c>
      <c r="L55" s="12">
        <f>J55+K55</f>
        <v>0</v>
      </c>
    </row>
    <row r="56" spans="1:12" ht="13.5">
      <c r="A56" s="16" t="s">
        <v>37</v>
      </c>
      <c r="B56" s="22">
        <v>34809</v>
      </c>
      <c r="C56" s="22">
        <v>18320</v>
      </c>
      <c r="D56" s="25">
        <v>35762</v>
      </c>
      <c r="E56" s="25">
        <v>18778</v>
      </c>
      <c r="F56" s="1">
        <f t="shared" si="0"/>
        <v>953</v>
      </c>
      <c r="G56" s="1">
        <f t="shared" si="1"/>
        <v>458</v>
      </c>
      <c r="H56" s="1">
        <f t="shared" si="10"/>
        <v>5984.84</v>
      </c>
      <c r="I56" s="1">
        <f t="shared" si="11"/>
        <v>1758.72</v>
      </c>
      <c r="J56" s="2">
        <f t="shared" si="4"/>
        <v>7743.56</v>
      </c>
      <c r="K56" s="2">
        <f t="shared" si="5"/>
        <v>619.4848000000001</v>
      </c>
      <c r="L56" s="12">
        <f t="shared" si="6"/>
        <v>8363.0448</v>
      </c>
    </row>
    <row r="57" spans="1:12" ht="13.5">
      <c r="A57" s="16" t="s">
        <v>38</v>
      </c>
      <c r="B57" s="22">
        <v>3465</v>
      </c>
      <c r="C57" s="22">
        <v>1702</v>
      </c>
      <c r="D57" s="25">
        <v>3466</v>
      </c>
      <c r="E57" s="25">
        <v>1703</v>
      </c>
      <c r="F57" s="1">
        <f t="shared" si="0"/>
        <v>1</v>
      </c>
      <c r="G57" s="1">
        <f t="shared" si="1"/>
        <v>1</v>
      </c>
      <c r="H57" s="1">
        <f t="shared" si="10"/>
        <v>6.28</v>
      </c>
      <c r="I57" s="1">
        <f t="shared" si="11"/>
        <v>3.84</v>
      </c>
      <c r="J57" s="2">
        <f t="shared" si="4"/>
        <v>10.120000000000001</v>
      </c>
      <c r="K57" s="2">
        <f t="shared" si="5"/>
        <v>0.8096000000000001</v>
      </c>
      <c r="L57" s="12">
        <f t="shared" si="6"/>
        <v>10.9296</v>
      </c>
    </row>
    <row r="58" spans="1:12" ht="13.5">
      <c r="A58" s="16" t="s">
        <v>39</v>
      </c>
      <c r="B58" s="22">
        <v>6082</v>
      </c>
      <c r="C58" s="22">
        <v>2326</v>
      </c>
      <c r="D58" s="25">
        <v>6082</v>
      </c>
      <c r="E58" s="25">
        <v>2326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24">
      <c r="A59" s="21" t="s">
        <v>77</v>
      </c>
      <c r="B59" s="22">
        <v>64</v>
      </c>
      <c r="C59" s="22">
        <v>10</v>
      </c>
      <c r="D59" s="25">
        <v>64</v>
      </c>
      <c r="E59" s="25">
        <v>10</v>
      </c>
      <c r="F59" s="1">
        <f aca="true" t="shared" si="12" ref="F59:G61">D59-B59</f>
        <v>0</v>
      </c>
      <c r="G59" s="1">
        <f t="shared" si="12"/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3.5">
      <c r="A60" s="16" t="s">
        <v>63</v>
      </c>
      <c r="B60" s="22">
        <v>154</v>
      </c>
      <c r="C60" s="22">
        <v>4</v>
      </c>
      <c r="D60" s="25">
        <v>154</v>
      </c>
      <c r="E60" s="25">
        <v>4</v>
      </c>
      <c r="F60" s="1">
        <f t="shared" si="12"/>
        <v>0</v>
      </c>
      <c r="G60" s="1">
        <f t="shared" si="12"/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>J60*$K$2</f>
        <v>0</v>
      </c>
      <c r="L60" s="12">
        <f>J60+K60</f>
        <v>0</v>
      </c>
    </row>
    <row r="61" spans="1:12" ht="13.5">
      <c r="A61" s="16" t="s">
        <v>64</v>
      </c>
      <c r="B61" s="22">
        <v>10060</v>
      </c>
      <c r="C61" s="22">
        <v>4529</v>
      </c>
      <c r="D61" s="25">
        <v>10060</v>
      </c>
      <c r="E61" s="25">
        <v>4529</v>
      </c>
      <c r="F61" s="1">
        <f t="shared" si="12"/>
        <v>0</v>
      </c>
      <c r="G61" s="1">
        <f t="shared" si="12"/>
        <v>0</v>
      </c>
      <c r="H61" s="1">
        <f t="shared" si="10"/>
        <v>0</v>
      </c>
      <c r="I61" s="1">
        <f t="shared" si="11"/>
        <v>0</v>
      </c>
      <c r="J61" s="2">
        <f>H61+I61</f>
        <v>0</v>
      </c>
      <c r="K61" s="2">
        <f t="shared" si="5"/>
        <v>0</v>
      </c>
      <c r="L61" s="12">
        <f>J61+K61</f>
        <v>0</v>
      </c>
    </row>
    <row r="62" spans="1:12" ht="13.5">
      <c r="A62" s="16" t="s">
        <v>40</v>
      </c>
      <c r="B62" s="22">
        <v>4393</v>
      </c>
      <c r="C62" s="22">
        <v>2424</v>
      </c>
      <c r="D62" s="25">
        <v>4393</v>
      </c>
      <c r="E62" s="25">
        <v>2424</v>
      </c>
      <c r="F62" s="1">
        <f t="shared" si="0"/>
        <v>0</v>
      </c>
      <c r="G62" s="1">
        <f t="shared" si="1"/>
        <v>0</v>
      </c>
      <c r="H62" s="1">
        <f t="shared" si="10"/>
        <v>0</v>
      </c>
      <c r="I62" s="1">
        <f t="shared" si="11"/>
        <v>0</v>
      </c>
      <c r="J62" s="2">
        <f>H62+I62</f>
        <v>0</v>
      </c>
      <c r="K62" s="2">
        <f t="shared" si="5"/>
        <v>0</v>
      </c>
      <c r="L62" s="12">
        <f>J62+K62</f>
        <v>0</v>
      </c>
    </row>
    <row r="63" spans="1:12" ht="13.5">
      <c r="A63" s="16" t="s">
        <v>41</v>
      </c>
      <c r="B63" s="22">
        <v>9780</v>
      </c>
      <c r="C63" s="22">
        <v>4505</v>
      </c>
      <c r="D63" s="25">
        <v>10385</v>
      </c>
      <c r="E63" s="25">
        <v>4826</v>
      </c>
      <c r="F63" s="1">
        <f t="shared" si="0"/>
        <v>605</v>
      </c>
      <c r="G63" s="1">
        <f t="shared" si="1"/>
        <v>321</v>
      </c>
      <c r="H63" s="1">
        <f t="shared" si="10"/>
        <v>3799.4</v>
      </c>
      <c r="I63" s="1">
        <f t="shared" si="11"/>
        <v>1232.6399999999999</v>
      </c>
      <c r="J63" s="2">
        <f t="shared" si="4"/>
        <v>5032.04</v>
      </c>
      <c r="K63" s="2">
        <f aca="true" t="shared" si="13" ref="K63:K69">J63*$K$2</f>
        <v>402.5632</v>
      </c>
      <c r="L63" s="12">
        <f t="shared" si="6"/>
        <v>5434.6032</v>
      </c>
    </row>
    <row r="64" spans="1:12" ht="13.5">
      <c r="A64" s="16" t="s">
        <v>42</v>
      </c>
      <c r="B64" s="22">
        <v>21372</v>
      </c>
      <c r="C64" s="22">
        <v>10269</v>
      </c>
      <c r="D64" s="25">
        <v>22101</v>
      </c>
      <c r="E64" s="25">
        <v>10633</v>
      </c>
      <c r="F64" s="1">
        <f t="shared" si="0"/>
        <v>729</v>
      </c>
      <c r="G64" s="1">
        <f t="shared" si="1"/>
        <v>364</v>
      </c>
      <c r="H64" s="1">
        <f t="shared" si="10"/>
        <v>4578.12</v>
      </c>
      <c r="I64" s="1">
        <f t="shared" si="11"/>
        <v>1397.76</v>
      </c>
      <c r="J64" s="2">
        <f t="shared" si="4"/>
        <v>5975.88</v>
      </c>
      <c r="K64" s="2">
        <f t="shared" si="13"/>
        <v>478.0704</v>
      </c>
      <c r="L64" s="12">
        <f t="shared" si="6"/>
        <v>6453.9504</v>
      </c>
    </row>
    <row r="65" spans="1:12" ht="13.5">
      <c r="A65" s="16" t="s">
        <v>43</v>
      </c>
      <c r="B65" s="22">
        <v>13876</v>
      </c>
      <c r="C65" s="22">
        <v>5770</v>
      </c>
      <c r="D65" s="25">
        <v>13880</v>
      </c>
      <c r="E65" s="25">
        <v>5773</v>
      </c>
      <c r="F65" s="1">
        <f t="shared" si="0"/>
        <v>4</v>
      </c>
      <c r="G65" s="1">
        <f t="shared" si="1"/>
        <v>3</v>
      </c>
      <c r="H65" s="1">
        <f t="shared" si="10"/>
        <v>25.12</v>
      </c>
      <c r="I65" s="1">
        <f t="shared" si="11"/>
        <v>11.52</v>
      </c>
      <c r="J65" s="2">
        <f t="shared" si="4"/>
        <v>36.64</v>
      </c>
      <c r="K65" s="2">
        <f t="shared" si="13"/>
        <v>2.9312</v>
      </c>
      <c r="L65" s="12">
        <f t="shared" si="6"/>
        <v>39.5712</v>
      </c>
    </row>
    <row r="66" spans="1:12" ht="13.5">
      <c r="A66" s="16" t="s">
        <v>44</v>
      </c>
      <c r="B66" s="22">
        <v>6216</v>
      </c>
      <c r="C66" s="22">
        <v>3259</v>
      </c>
      <c r="D66" s="25">
        <v>6458</v>
      </c>
      <c r="E66" s="25">
        <v>3395</v>
      </c>
      <c r="F66" s="1">
        <f t="shared" si="0"/>
        <v>242</v>
      </c>
      <c r="G66" s="1">
        <f t="shared" si="1"/>
        <v>136</v>
      </c>
      <c r="H66" s="1">
        <f t="shared" si="10"/>
        <v>1519.76</v>
      </c>
      <c r="I66" s="1">
        <f t="shared" si="11"/>
        <v>522.24</v>
      </c>
      <c r="J66" s="2">
        <f t="shared" si="4"/>
        <v>2042</v>
      </c>
      <c r="K66" s="2">
        <f t="shared" si="13"/>
        <v>163.36</v>
      </c>
      <c r="L66" s="12">
        <f t="shared" si="6"/>
        <v>2205.36</v>
      </c>
    </row>
    <row r="67" spans="1:12" ht="13.5">
      <c r="A67" s="16" t="s">
        <v>45</v>
      </c>
      <c r="B67" s="22">
        <v>3764</v>
      </c>
      <c r="C67" s="22">
        <v>1360</v>
      </c>
      <c r="D67" s="25">
        <v>3764</v>
      </c>
      <c r="E67" s="25">
        <v>1360</v>
      </c>
      <c r="F67" s="1">
        <f t="shared" si="0"/>
        <v>0</v>
      </c>
      <c r="G67" s="1">
        <f t="shared" si="1"/>
        <v>0</v>
      </c>
      <c r="H67" s="1">
        <f t="shared" si="10"/>
        <v>0</v>
      </c>
      <c r="I67" s="1">
        <f t="shared" si="11"/>
        <v>0</v>
      </c>
      <c r="J67" s="2">
        <f t="shared" si="4"/>
        <v>0</v>
      </c>
      <c r="K67" s="2">
        <f t="shared" si="13"/>
        <v>0</v>
      </c>
      <c r="L67" s="12">
        <f t="shared" si="6"/>
        <v>0</v>
      </c>
    </row>
    <row r="68" spans="1:12" ht="13.5">
      <c r="A68" s="16" t="s">
        <v>46</v>
      </c>
      <c r="B68" s="22">
        <v>237</v>
      </c>
      <c r="C68" s="22">
        <v>1</v>
      </c>
      <c r="D68" s="25">
        <v>237</v>
      </c>
      <c r="E68" s="25">
        <v>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3"/>
        <v>0</v>
      </c>
      <c r="L68" s="12">
        <f t="shared" si="6"/>
        <v>0</v>
      </c>
    </row>
    <row r="69" spans="1:12" ht="13.5">
      <c r="A69" s="16" t="s">
        <v>47</v>
      </c>
      <c r="B69" s="22">
        <v>26</v>
      </c>
      <c r="C69" s="22">
        <v>21</v>
      </c>
      <c r="D69" s="25">
        <v>26</v>
      </c>
      <c r="E69" s="25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6" t="s">
        <v>69</v>
      </c>
      <c r="B70" s="22">
        <v>3776</v>
      </c>
      <c r="C70" s="22">
        <v>819</v>
      </c>
      <c r="D70" s="25">
        <v>3909</v>
      </c>
      <c r="E70" s="25">
        <v>846</v>
      </c>
      <c r="F70" s="1">
        <f>D70-B70</f>
        <v>133</v>
      </c>
      <c r="G70" s="1">
        <f>E70-C70</f>
        <v>27</v>
      </c>
      <c r="H70" s="1">
        <f t="shared" si="10"/>
        <v>835.24</v>
      </c>
      <c r="I70" s="1">
        <f t="shared" si="11"/>
        <v>103.67999999999999</v>
      </c>
      <c r="J70" s="2">
        <f>H70+I70</f>
        <v>938.92</v>
      </c>
      <c r="K70" s="2">
        <f>J70*$K$2</f>
        <v>75.1136</v>
      </c>
      <c r="L70" s="12">
        <f>J70+K70</f>
        <v>1014.0336</v>
      </c>
    </row>
    <row r="71" spans="4:12" ht="13.5">
      <c r="D71" s="8">
        <v>6.28</v>
      </c>
      <c r="E71" s="8">
        <v>3.84</v>
      </c>
      <c r="F71" s="14"/>
      <c r="G71" s="14"/>
      <c r="H71" s="14"/>
      <c r="I71" s="14"/>
      <c r="J71" s="13"/>
      <c r="L71" s="15">
        <f>SUM(L3:L70)</f>
        <v>96036.40800000001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2024-02-25T15:36:18Z</dcterms:modified>
  <cp:category/>
  <cp:version/>
  <cp:contentType/>
  <cp:contentStatus/>
</cp:coreProperties>
</file>