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<sst xmlns="http://schemas.openxmlformats.org/spreadsheetml/2006/main" count="86" uniqueCount="78">
  <si>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</si>
  <si>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</si>
  <si>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</si>
  <si>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</si>
  <si>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</si>
  <si>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</si>
  <si>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</si>
  <si>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</si>
  <si>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</si>
  <si>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</si>
  <si>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</si>
  <si>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</si>
  <si>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</si>
  <si>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</si>
  <si>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</si>
  <si>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</si>
  <si>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</si>
  <si>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</si>
  <si>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</si>
  <si>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</si>
  <si>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</si>
  <si>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</si>
  <si>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</si>
  <si>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</si>
  <si>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</si>
  <si>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</si>
  <si>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</si>
  <si>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</si>
  <si>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</si>
  <si>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</si>
  <si>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</si>
  <si>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</si>
  <si>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</si>
  <si>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</si>
  <si>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</si>
  <si>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</si>
  <si>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</si>
  <si>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</si>
  <si>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</si>
  <si>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</si>
  <si>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</si>
  <si>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</si>
  <si>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</si>
  <si>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</si>
  <si>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</si>
  <si>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</si>
  <si>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</si>
  <si>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</si>
  <si>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</si>
  <si>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</si>
  <si>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</si>
  <si>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</si>
  <si>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</si>
  <si>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</si>
  <si>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</si>
  <si>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</si>
  <si>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</si>
  <si>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</si>
  <si>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</si>
  <si>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</si>
  <si>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</si>
  <si>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</si>
  <si>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</si>
  <si>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</si>
  <si>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</si>
  <si>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</si>
  <si>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</si>
  <si>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</si>
  <si>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</si>
  <si>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</si>
  <si>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</si>
  <si>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</si>
  <si>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219/220</t>
  </si>
  <si>
    <t>180</t>
  </si>
  <si>
    <t>189/190</t>
  </si>
  <si>
    <t>213/1</t>
  </si>
  <si>
    <t>Показания на 23.06.2022</t>
  </si>
  <si>
    <t>Показания на 23.07.2022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</si>
</sst>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&quot;р.&quot;"/>
    <numFmt numFmtId="166" formatCode="#,##0.00_ ;[Red]\-#,##0.00\ "/>
    <numFmt numFmtId="167" formatCode="#,##0.00\ &quot;₽&quot;;[Red]\-#,##0.00\ &quot;₽&quot;"/>
    <numFmt numFmtId="168" formatCode="#,##0.00&quot;р.&quot;;[Red]\-#,##0.00&quot;р.&quot;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0.0%"/>
    <numFmt numFmtId="174" formatCode="[$-419]mmmm\ yyyy;@"/>
    <numFmt numFmtId="175" formatCode="[$-419]dd\ mmm\ yy;@"/>
    <numFmt numFmtId="176" formatCode="#,##0.00\ &quot;₽&quot;"/>
    <numFmt numFmtId="177" formatCode="0_ ;[Red]\-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2" fontId="47" fillId="33" borderId="10" xfId="0" applyNumberFormat="1" applyFont="1" applyFill="1" applyBorder="1" applyAlignment="1">
      <alignment/>
    </xf>
    <xf numFmtId="164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2" fontId="4" fillId="33" borderId="0" xfId="54" applyNumberFormat="1" applyFont="1" applyFill="1" applyBorder="1" applyAlignment="1">
      <alignment horizontal="right"/>
      <protection/>
    </xf>
    <xf numFmtId="0" fontId="49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165" fontId="48" fillId="33" borderId="10" xfId="0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center" vertical="center"/>
    </xf>
    <xf numFmtId="16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165" fontId="48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2" fontId="49" fillId="33" borderId="11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2" fontId="48" fillId="33" borderId="12" xfId="0" applyNumberFormat="1" applyFont="1" applyFill="1" applyBorder="1" applyAlignment="1">
      <alignment horizontal="center" wrapText="1"/>
    </xf>
    <xf numFmtId="2" fontId="48" fillId="33" borderId="13" xfId="0" applyNumberFormat="1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vertical="center"/>
    </xf>
    <xf numFmtId="1" fontId="5" fillId="0" borderId="14" xfId="53" applyNumberFormat="1" applyFont="1" applyFill="1" applyBorder="1" applyAlignment="1">
      <alignment horizontal="center" vertical="center"/>
      <protection/>
    </xf>
    <xf numFmtId="1" fontId="5" fillId="0" borderId="15" xfId="53" applyNumberFormat="1" applyFont="1" applyFill="1" applyBorder="1" applyAlignment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="130" zoomScaleNormal="130" zoomScalePageLayoutView="0" workbookViewId="0" topLeftCell="A4">
      <selection activeCell="C16" sqref="C16"/>
    </sheetView>
  </sheetViews>
  <sheetFormatPr defaultColWidth="9.140625" defaultRowHeight="15"/>
  <cols>
    <col min="1" max="1" width="13.00390625" style="6" customWidth="1"/>
    <col min="2" max="2" width="11.28125" style="7" customWidth="1"/>
    <col min="3" max="4" width="11.140625" style="7" customWidth="1"/>
    <col min="5" max="5" width="11.0039062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2.28125" style="5" customWidth="1"/>
    <col min="11" max="11" width="11.140625" style="5" customWidth="1"/>
    <col min="12" max="12" width="11.42187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2" t="s">
        <v>76</v>
      </c>
      <c r="C1" s="23"/>
      <c r="D1" s="22" t="s">
        <v>77</v>
      </c>
      <c r="E1" s="23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2" customFormat="1" ht="12" customHeight="1">
      <c r="A2" s="9"/>
      <c r="B2" s="10" t="s">
        <v>0</v>
      </c>
      <c r="C2" s="19" t="s">
        <v>1</v>
      </c>
      <c r="D2" s="19" t="s">
        <v>0</v>
      </c>
      <c r="E2" s="19" t="s">
        <v>1</v>
      </c>
      <c r="F2" s="19" t="s">
        <v>0</v>
      </c>
      <c r="G2" s="19" t="s">
        <v>1</v>
      </c>
      <c r="H2" s="10" t="s">
        <v>0</v>
      </c>
      <c r="I2" s="10" t="s">
        <v>1</v>
      </c>
      <c r="J2" s="10" t="s">
        <v>9</v>
      </c>
      <c r="K2" s="11">
        <v>0.08</v>
      </c>
      <c r="L2" s="10" t="s">
        <v>7</v>
      </c>
    </row>
    <row r="3" spans="1:12" ht="15">
      <c r="A3" s="18" t="s">
        <v>10</v>
      </c>
      <c r="B3" s="14">
        <v>10171</v>
      </c>
      <c r="C3" s="14">
        <v>4773</v>
      </c>
      <c r="D3" s="14">
        <v>10436</v>
      </c>
      <c r="E3" s="14">
        <v>4865</v>
      </c>
      <c r="F3" s="1">
        <f aca="true" t="shared" si="0" ref="F3:F67">D3-B3</f>
        <v>265</v>
      </c>
      <c r="G3" s="1">
        <f aca="true" t="shared" si="1" ref="G3:G67">E3-C3</f>
        <v>92</v>
      </c>
      <c r="H3" s="1">
        <f aca="true" t="shared" si="2" ref="H3:H37">F3*$D$69</f>
        <v>1537</v>
      </c>
      <c r="I3" s="1">
        <f aca="true" t="shared" si="3" ref="I3:I37">G3*$E$69</f>
        <v>324.76</v>
      </c>
      <c r="J3" s="2">
        <f aca="true" t="shared" si="4" ref="J3:J67">H3+I3</f>
        <v>1861.76</v>
      </c>
      <c r="K3" s="2">
        <f aca="true" t="shared" si="5" ref="K3:K60">J3*$K$2</f>
        <v>148.9408</v>
      </c>
      <c r="L3" s="13">
        <f aca="true" t="shared" si="6" ref="L3:L67">J3+K3</f>
        <v>2010.7008</v>
      </c>
    </row>
    <row r="4" spans="1:12" ht="15">
      <c r="A4" s="18" t="s">
        <v>11</v>
      </c>
      <c r="B4" s="14">
        <v>12115</v>
      </c>
      <c r="C4" s="14">
        <v>6337</v>
      </c>
      <c r="D4" s="14">
        <v>12309</v>
      </c>
      <c r="E4" s="14">
        <v>6433</v>
      </c>
      <c r="F4" s="1">
        <f t="shared" si="0"/>
        <v>194</v>
      </c>
      <c r="G4" s="1">
        <f t="shared" si="1"/>
        <v>96</v>
      </c>
      <c r="H4" s="1">
        <f t="shared" si="2"/>
        <v>1125.2</v>
      </c>
      <c r="I4" s="1">
        <f t="shared" si="3"/>
        <v>338.88</v>
      </c>
      <c r="J4" s="2">
        <f t="shared" si="4"/>
        <v>1464.08</v>
      </c>
      <c r="K4" s="2">
        <f t="shared" si="5"/>
        <v>117.12639999999999</v>
      </c>
      <c r="L4" s="13">
        <f t="shared" si="6"/>
        <v>1581.2064</v>
      </c>
    </row>
    <row r="5" spans="1:12" ht="15">
      <c r="A5" s="18" t="s">
        <v>12</v>
      </c>
      <c r="B5" s="14">
        <v>822</v>
      </c>
      <c r="C5" s="14">
        <v>713</v>
      </c>
      <c r="D5" s="14">
        <v>823</v>
      </c>
      <c r="E5" s="14">
        <v>713</v>
      </c>
      <c r="F5" s="1">
        <f t="shared" si="0"/>
        <v>1</v>
      </c>
      <c r="G5" s="1">
        <f t="shared" si="1"/>
        <v>0</v>
      </c>
      <c r="H5" s="1">
        <f t="shared" si="2"/>
        <v>5.8</v>
      </c>
      <c r="I5" s="1">
        <f t="shared" si="3"/>
        <v>0</v>
      </c>
      <c r="J5" s="2">
        <f t="shared" si="4"/>
        <v>5.8</v>
      </c>
      <c r="K5" s="2">
        <f t="shared" si="5"/>
        <v>0.46399999999999997</v>
      </c>
      <c r="L5" s="13">
        <f t="shared" si="6"/>
        <v>6.263999999999999</v>
      </c>
    </row>
    <row r="6" spans="1:12" ht="15">
      <c r="A6" s="18" t="s">
        <v>13</v>
      </c>
      <c r="B6" s="14">
        <v>2116</v>
      </c>
      <c r="C6" s="14">
        <v>708</v>
      </c>
      <c r="D6" s="14">
        <v>2144</v>
      </c>
      <c r="E6" s="14">
        <v>718</v>
      </c>
      <c r="F6" s="1">
        <f t="shared" si="0"/>
        <v>28</v>
      </c>
      <c r="G6" s="1">
        <f t="shared" si="1"/>
        <v>10</v>
      </c>
      <c r="H6" s="1">
        <f t="shared" si="2"/>
        <v>162.4</v>
      </c>
      <c r="I6" s="1">
        <f t="shared" si="3"/>
        <v>35.3</v>
      </c>
      <c r="J6" s="2">
        <f t="shared" si="4"/>
        <v>197.7</v>
      </c>
      <c r="K6" s="2">
        <f t="shared" si="5"/>
        <v>15.815999999999999</v>
      </c>
      <c r="L6" s="13">
        <f t="shared" si="6"/>
        <v>213.516</v>
      </c>
    </row>
    <row r="7" spans="1:12" ht="15">
      <c r="A7" s="18" t="s">
        <v>14</v>
      </c>
      <c r="B7" s="14">
        <v>18120</v>
      </c>
      <c r="C7" s="14">
        <v>2009</v>
      </c>
      <c r="D7" s="14">
        <v>18385</v>
      </c>
      <c r="E7" s="14">
        <v>2038</v>
      </c>
      <c r="F7" s="1">
        <f t="shared" si="0"/>
        <v>265</v>
      </c>
      <c r="G7" s="1">
        <f t="shared" si="1"/>
        <v>29</v>
      </c>
      <c r="H7" s="1">
        <f t="shared" si="2"/>
        <v>1537</v>
      </c>
      <c r="I7" s="1">
        <f t="shared" si="3"/>
        <v>102.36999999999999</v>
      </c>
      <c r="J7" s="2">
        <f t="shared" si="4"/>
        <v>1639.37</v>
      </c>
      <c r="K7" s="2">
        <f t="shared" si="5"/>
        <v>131.1496</v>
      </c>
      <c r="L7" s="13">
        <f t="shared" si="6"/>
        <v>1770.5195999999999</v>
      </c>
    </row>
    <row r="8" spans="1:12" ht="15">
      <c r="A8" s="18" t="s">
        <v>15</v>
      </c>
      <c r="B8" s="14">
        <v>8850</v>
      </c>
      <c r="C8" s="14">
        <v>5741</v>
      </c>
      <c r="D8" s="14">
        <v>8965</v>
      </c>
      <c r="E8" s="14">
        <v>5784</v>
      </c>
      <c r="F8" s="1">
        <f t="shared" si="0"/>
        <v>115</v>
      </c>
      <c r="G8" s="1">
        <f t="shared" si="1"/>
        <v>43</v>
      </c>
      <c r="H8" s="1">
        <f t="shared" si="2"/>
        <v>667</v>
      </c>
      <c r="I8" s="1">
        <f t="shared" si="3"/>
        <v>151.79</v>
      </c>
      <c r="J8" s="2">
        <f>H8+I8</f>
        <v>818.79</v>
      </c>
      <c r="K8" s="2">
        <f t="shared" si="5"/>
        <v>65.50319999999999</v>
      </c>
      <c r="L8" s="13">
        <f t="shared" si="6"/>
        <v>884.2932</v>
      </c>
    </row>
    <row r="9" spans="1:12" ht="15">
      <c r="A9" s="18" t="s">
        <v>73</v>
      </c>
      <c r="B9" s="14">
        <v>417</v>
      </c>
      <c r="C9" s="14">
        <v>207</v>
      </c>
      <c r="D9" s="14">
        <v>482</v>
      </c>
      <c r="E9" s="14">
        <v>223</v>
      </c>
      <c r="F9" s="1">
        <f>D9-B9</f>
        <v>65</v>
      </c>
      <c r="G9" s="1">
        <f>E9-C9</f>
        <v>16</v>
      </c>
      <c r="H9" s="1">
        <f>F9*$D$69</f>
        <v>377</v>
      </c>
      <c r="I9" s="1">
        <f>G9*$E$69</f>
        <v>56.48</v>
      </c>
      <c r="J9" s="2">
        <f>H9+I9</f>
        <v>433.48</v>
      </c>
      <c r="K9" s="2">
        <f>J9*$K$2</f>
        <v>34.6784</v>
      </c>
      <c r="L9" s="13">
        <f>J9+K9</f>
        <v>468.15840000000003</v>
      </c>
    </row>
    <row r="10" spans="1:12" ht="15">
      <c r="A10" s="18" t="s">
        <v>16</v>
      </c>
      <c r="B10" s="14">
        <v>8484</v>
      </c>
      <c r="C10" s="14">
        <v>4649</v>
      </c>
      <c r="D10" s="14">
        <v>8538</v>
      </c>
      <c r="E10" s="14">
        <v>4664</v>
      </c>
      <c r="F10" s="1">
        <f t="shared" si="0"/>
        <v>54</v>
      </c>
      <c r="G10" s="1">
        <f t="shared" si="1"/>
        <v>15</v>
      </c>
      <c r="H10" s="1">
        <f t="shared" si="2"/>
        <v>313.2</v>
      </c>
      <c r="I10" s="1">
        <f t="shared" si="3"/>
        <v>52.949999999999996</v>
      </c>
      <c r="J10" s="2">
        <f t="shared" si="4"/>
        <v>366.15</v>
      </c>
      <c r="K10" s="2">
        <f t="shared" si="5"/>
        <v>29.291999999999998</v>
      </c>
      <c r="L10" s="13">
        <f t="shared" si="6"/>
        <v>395.44199999999995</v>
      </c>
    </row>
    <row r="11" spans="1:12" ht="15">
      <c r="A11" s="18" t="s">
        <v>17</v>
      </c>
      <c r="B11" s="14">
        <v>3941</v>
      </c>
      <c r="C11" s="14">
        <v>1302</v>
      </c>
      <c r="D11" s="14">
        <v>4130</v>
      </c>
      <c r="E11" s="14">
        <v>1380</v>
      </c>
      <c r="F11" s="1">
        <f t="shared" si="0"/>
        <v>189</v>
      </c>
      <c r="G11" s="1">
        <f t="shared" si="1"/>
        <v>78</v>
      </c>
      <c r="H11" s="1">
        <f t="shared" si="2"/>
        <v>1096.2</v>
      </c>
      <c r="I11" s="1">
        <f t="shared" si="3"/>
        <v>275.34</v>
      </c>
      <c r="J11" s="2">
        <f t="shared" si="4"/>
        <v>1371.54</v>
      </c>
      <c r="K11" s="2">
        <f t="shared" si="5"/>
        <v>109.7232</v>
      </c>
      <c r="L11" s="13">
        <f t="shared" si="6"/>
        <v>1481.2631999999999</v>
      </c>
    </row>
    <row r="12" spans="1:12" ht="15">
      <c r="A12" s="18" t="s">
        <v>18</v>
      </c>
      <c r="B12" s="14">
        <v>1305</v>
      </c>
      <c r="C12" s="14">
        <v>398</v>
      </c>
      <c r="D12" s="14">
        <v>1391</v>
      </c>
      <c r="E12" s="14">
        <v>412</v>
      </c>
      <c r="F12" s="1">
        <f t="shared" si="0"/>
        <v>86</v>
      </c>
      <c r="G12" s="1">
        <f t="shared" si="1"/>
        <v>14</v>
      </c>
      <c r="H12" s="1">
        <f t="shared" si="2"/>
        <v>498.8</v>
      </c>
      <c r="I12" s="1">
        <f t="shared" si="3"/>
        <v>49.419999999999995</v>
      </c>
      <c r="J12" s="2">
        <f t="shared" si="4"/>
        <v>548.22</v>
      </c>
      <c r="K12" s="2">
        <f t="shared" si="5"/>
        <v>43.857600000000005</v>
      </c>
      <c r="L12" s="13">
        <f t="shared" si="6"/>
        <v>592.0776000000001</v>
      </c>
    </row>
    <row r="13" spans="1:13" ht="15">
      <c r="A13" s="20" t="s">
        <v>19</v>
      </c>
      <c r="B13" s="24">
        <v>0</v>
      </c>
      <c r="C13" s="24">
        <v>0</v>
      </c>
      <c r="D13" s="25">
        <v>469</v>
      </c>
      <c r="E13" s="26">
        <v>158</v>
      </c>
      <c r="F13" s="1">
        <f t="shared" si="0"/>
        <v>469</v>
      </c>
      <c r="G13" s="1">
        <f t="shared" si="1"/>
        <v>158</v>
      </c>
      <c r="H13" s="1">
        <f t="shared" si="2"/>
        <v>2720.2</v>
      </c>
      <c r="I13" s="1">
        <f t="shared" si="3"/>
        <v>557.74</v>
      </c>
      <c r="J13" s="2">
        <f t="shared" si="4"/>
        <v>3277.9399999999996</v>
      </c>
      <c r="K13" s="2">
        <f t="shared" si="5"/>
        <v>262.23519999999996</v>
      </c>
      <c r="L13" s="13">
        <f t="shared" si="6"/>
        <v>3540.1751999999997</v>
      </c>
      <c r="M13" s="21"/>
    </row>
    <row r="14" spans="1:12" ht="15">
      <c r="A14" s="18" t="s">
        <v>20</v>
      </c>
      <c r="B14" s="14">
        <v>7661</v>
      </c>
      <c r="C14" s="14">
        <v>4579</v>
      </c>
      <c r="D14" s="14">
        <v>7793</v>
      </c>
      <c r="E14" s="14">
        <v>4652</v>
      </c>
      <c r="F14" s="1">
        <f t="shared" si="0"/>
        <v>132</v>
      </c>
      <c r="G14" s="1">
        <f t="shared" si="1"/>
        <v>73</v>
      </c>
      <c r="H14" s="1">
        <f t="shared" si="2"/>
        <v>765.6</v>
      </c>
      <c r="I14" s="1">
        <f t="shared" si="3"/>
        <v>257.69</v>
      </c>
      <c r="J14" s="2">
        <f t="shared" si="4"/>
        <v>1023.29</v>
      </c>
      <c r="K14" s="2">
        <f t="shared" si="5"/>
        <v>81.86319999999999</v>
      </c>
      <c r="L14" s="13">
        <f t="shared" si="6"/>
        <v>1105.1532</v>
      </c>
    </row>
    <row r="15" spans="1:12" ht="15">
      <c r="A15" s="18" t="s">
        <v>21</v>
      </c>
      <c r="B15" s="14">
        <v>2361</v>
      </c>
      <c r="C15" s="14">
        <v>1353</v>
      </c>
      <c r="D15" s="14">
        <v>2386</v>
      </c>
      <c r="E15" s="14">
        <v>1360</v>
      </c>
      <c r="F15" s="1">
        <f t="shared" si="0"/>
        <v>25</v>
      </c>
      <c r="G15" s="1">
        <f t="shared" si="1"/>
        <v>7</v>
      </c>
      <c r="H15" s="1">
        <f t="shared" si="2"/>
        <v>145</v>
      </c>
      <c r="I15" s="1">
        <f t="shared" si="3"/>
        <v>24.709999999999997</v>
      </c>
      <c r="J15" s="2">
        <f t="shared" si="4"/>
        <v>169.71</v>
      </c>
      <c r="K15" s="2">
        <f t="shared" si="5"/>
        <v>13.5768</v>
      </c>
      <c r="L15" s="13">
        <f t="shared" si="6"/>
        <v>183.2868</v>
      </c>
    </row>
    <row r="16" spans="1:12" ht="15">
      <c r="A16" s="18" t="s">
        <v>48</v>
      </c>
      <c r="B16" s="14">
        <v>1249</v>
      </c>
      <c r="C16" s="14">
        <v>662</v>
      </c>
      <c r="D16" s="14">
        <v>1299</v>
      </c>
      <c r="E16" s="14">
        <v>707</v>
      </c>
      <c r="F16" s="1">
        <f>D16-B16</f>
        <v>50</v>
      </c>
      <c r="G16" s="1">
        <f>E16-C16</f>
        <v>45</v>
      </c>
      <c r="H16" s="1">
        <f t="shared" si="2"/>
        <v>290</v>
      </c>
      <c r="I16" s="1">
        <f t="shared" si="3"/>
        <v>158.85</v>
      </c>
      <c r="J16" s="2">
        <f>H16+I16</f>
        <v>448.85</v>
      </c>
      <c r="K16" s="2">
        <f t="shared" si="5"/>
        <v>35.908</v>
      </c>
      <c r="L16" s="13">
        <f>J16+K16</f>
        <v>484.75800000000004</v>
      </c>
    </row>
    <row r="17" spans="1:12" ht="15">
      <c r="A17" s="18" t="s">
        <v>74</v>
      </c>
      <c r="B17" s="14">
        <v>170</v>
      </c>
      <c r="C17" s="14">
        <v>131</v>
      </c>
      <c r="D17" s="14">
        <v>255</v>
      </c>
      <c r="E17" s="14">
        <v>175</v>
      </c>
      <c r="F17" s="1">
        <f>D17-B17</f>
        <v>85</v>
      </c>
      <c r="G17" s="1">
        <f>E17-C17</f>
        <v>44</v>
      </c>
      <c r="H17" s="1">
        <f>F17*$D$69</f>
        <v>493</v>
      </c>
      <c r="I17" s="1">
        <f>G17*$E$69</f>
        <v>155.32</v>
      </c>
      <c r="J17" s="2">
        <f>H17+I17</f>
        <v>648.3199999999999</v>
      </c>
      <c r="K17" s="2">
        <f>J17*$K$2</f>
        <v>51.86559999999999</v>
      </c>
      <c r="L17" s="13">
        <f>J17+K17</f>
        <v>700.1855999999999</v>
      </c>
    </row>
    <row r="18" spans="1:12" ht="15">
      <c r="A18" s="18" t="s">
        <v>70</v>
      </c>
      <c r="B18" s="14">
        <v>5897</v>
      </c>
      <c r="C18" s="14">
        <v>2227</v>
      </c>
      <c r="D18" s="14">
        <v>5910</v>
      </c>
      <c r="E18" s="14">
        <v>2233</v>
      </c>
      <c r="F18" s="1">
        <f t="shared" si="0"/>
        <v>13</v>
      </c>
      <c r="G18" s="1">
        <f t="shared" si="1"/>
        <v>6</v>
      </c>
      <c r="H18" s="1">
        <f t="shared" si="2"/>
        <v>75.39999999999999</v>
      </c>
      <c r="I18" s="1">
        <f t="shared" si="3"/>
        <v>21.18</v>
      </c>
      <c r="J18" s="2">
        <f t="shared" si="4"/>
        <v>96.57999999999998</v>
      </c>
      <c r="K18" s="2">
        <f t="shared" si="5"/>
        <v>7.726399999999999</v>
      </c>
      <c r="L18" s="13">
        <f t="shared" si="6"/>
        <v>104.30639999999998</v>
      </c>
    </row>
    <row r="19" spans="1:12" ht="15">
      <c r="A19" s="18" t="s">
        <v>71</v>
      </c>
      <c r="B19" s="14">
        <v>21</v>
      </c>
      <c r="C19" s="14">
        <v>1</v>
      </c>
      <c r="D19" s="14">
        <v>22</v>
      </c>
      <c r="E19" s="14">
        <v>1</v>
      </c>
      <c r="F19" s="1">
        <f t="shared" si="0"/>
        <v>1</v>
      </c>
      <c r="G19" s="1">
        <f t="shared" si="1"/>
        <v>0</v>
      </c>
      <c r="H19" s="1">
        <f t="shared" si="2"/>
        <v>5.8</v>
      </c>
      <c r="I19" s="1">
        <f t="shared" si="3"/>
        <v>0</v>
      </c>
      <c r="J19" s="2">
        <f t="shared" si="4"/>
        <v>5.8</v>
      </c>
      <c r="K19" s="2">
        <f t="shared" si="5"/>
        <v>0.46399999999999997</v>
      </c>
      <c r="L19" s="13">
        <f t="shared" si="6"/>
        <v>6.263999999999999</v>
      </c>
    </row>
    <row r="20" spans="1:12" ht="15">
      <c r="A20" s="18" t="s">
        <v>49</v>
      </c>
      <c r="B20" s="14">
        <v>5521</v>
      </c>
      <c r="C20" s="14">
        <v>2508</v>
      </c>
      <c r="D20" s="14">
        <v>5657</v>
      </c>
      <c r="E20" s="14">
        <v>2528</v>
      </c>
      <c r="F20" s="1">
        <f aca="true" t="shared" si="7" ref="F20:G24">D20-B20</f>
        <v>136</v>
      </c>
      <c r="G20" s="1">
        <f t="shared" si="7"/>
        <v>20</v>
      </c>
      <c r="H20" s="1">
        <f t="shared" si="2"/>
        <v>788.8</v>
      </c>
      <c r="I20" s="1">
        <f t="shared" si="3"/>
        <v>70.6</v>
      </c>
      <c r="J20" s="2">
        <f>H20+I20</f>
        <v>859.4</v>
      </c>
      <c r="K20" s="2">
        <f t="shared" si="5"/>
        <v>68.752</v>
      </c>
      <c r="L20" s="13">
        <f>J20+K20</f>
        <v>928.1519999999999</v>
      </c>
    </row>
    <row r="21" spans="1:12" ht="15">
      <c r="A21" s="18" t="s">
        <v>50</v>
      </c>
      <c r="B21" s="14">
        <v>2214</v>
      </c>
      <c r="C21" s="14">
        <v>568</v>
      </c>
      <c r="D21" s="14">
        <v>2249</v>
      </c>
      <c r="E21" s="14">
        <v>579</v>
      </c>
      <c r="F21" s="1">
        <f t="shared" si="7"/>
        <v>35</v>
      </c>
      <c r="G21" s="1">
        <f t="shared" si="7"/>
        <v>11</v>
      </c>
      <c r="H21" s="1">
        <f t="shared" si="2"/>
        <v>203</v>
      </c>
      <c r="I21" s="1">
        <f t="shared" si="3"/>
        <v>38.83</v>
      </c>
      <c r="J21" s="2">
        <f>H21+I21</f>
        <v>241.82999999999998</v>
      </c>
      <c r="K21" s="2">
        <f t="shared" si="5"/>
        <v>19.3464</v>
      </c>
      <c r="L21" s="13">
        <f>J21+K21</f>
        <v>261.1764</v>
      </c>
    </row>
    <row r="22" spans="1:12" ht="15">
      <c r="A22" s="18" t="s">
        <v>51</v>
      </c>
      <c r="B22" s="14">
        <v>7774</v>
      </c>
      <c r="C22" s="14">
        <v>1198</v>
      </c>
      <c r="D22" s="14">
        <v>7937</v>
      </c>
      <c r="E22" s="14">
        <v>1216</v>
      </c>
      <c r="F22" s="1">
        <f t="shared" si="7"/>
        <v>163</v>
      </c>
      <c r="G22" s="1">
        <f t="shared" si="7"/>
        <v>18</v>
      </c>
      <c r="H22" s="1">
        <f t="shared" si="2"/>
        <v>945.4</v>
      </c>
      <c r="I22" s="1">
        <f t="shared" si="3"/>
        <v>63.54</v>
      </c>
      <c r="J22" s="2">
        <f>H22+I22</f>
        <v>1008.9399999999999</v>
      </c>
      <c r="K22" s="2">
        <f t="shared" si="5"/>
        <v>80.7152</v>
      </c>
      <c r="L22" s="13">
        <f>J22+K22</f>
        <v>1089.6552</v>
      </c>
    </row>
    <row r="23" spans="1:12" ht="15">
      <c r="A23" s="18" t="s">
        <v>52</v>
      </c>
      <c r="B23" s="14">
        <v>12150</v>
      </c>
      <c r="C23" s="14">
        <v>3871</v>
      </c>
      <c r="D23" s="14">
        <v>12240</v>
      </c>
      <c r="E23" s="14">
        <v>3899</v>
      </c>
      <c r="F23" s="1">
        <f t="shared" si="7"/>
        <v>90</v>
      </c>
      <c r="G23" s="1">
        <f t="shared" si="7"/>
        <v>28</v>
      </c>
      <c r="H23" s="1">
        <f t="shared" si="2"/>
        <v>522</v>
      </c>
      <c r="I23" s="1">
        <f t="shared" si="3"/>
        <v>98.83999999999999</v>
      </c>
      <c r="J23" s="2">
        <f>H23+I23</f>
        <v>620.84</v>
      </c>
      <c r="K23" s="2">
        <f t="shared" si="5"/>
        <v>49.6672</v>
      </c>
      <c r="L23" s="13">
        <f>J23+K23</f>
        <v>670.5072</v>
      </c>
    </row>
    <row r="24" spans="1:12" ht="15">
      <c r="A24" s="18" t="s">
        <v>53</v>
      </c>
      <c r="B24" s="14">
        <v>153</v>
      </c>
      <c r="C24" s="14">
        <v>108</v>
      </c>
      <c r="D24" s="14">
        <v>154</v>
      </c>
      <c r="E24" s="14">
        <v>108</v>
      </c>
      <c r="F24" s="1">
        <f t="shared" si="7"/>
        <v>1</v>
      </c>
      <c r="G24" s="1">
        <f t="shared" si="7"/>
        <v>0</v>
      </c>
      <c r="H24" s="1">
        <f t="shared" si="2"/>
        <v>5.8</v>
      </c>
      <c r="I24" s="1">
        <f t="shared" si="3"/>
        <v>0</v>
      </c>
      <c r="J24" s="2">
        <f>H24+I24</f>
        <v>5.8</v>
      </c>
      <c r="K24" s="2">
        <f t="shared" si="5"/>
        <v>0.46399999999999997</v>
      </c>
      <c r="L24" s="13">
        <f>J24+K24</f>
        <v>6.263999999999999</v>
      </c>
    </row>
    <row r="25" spans="1:12" ht="15">
      <c r="A25" s="18" t="s">
        <v>22</v>
      </c>
      <c r="B25" s="14">
        <v>16331</v>
      </c>
      <c r="C25" s="14">
        <v>7406</v>
      </c>
      <c r="D25" s="14">
        <v>16493</v>
      </c>
      <c r="E25" s="14">
        <v>7455</v>
      </c>
      <c r="F25" s="1">
        <f t="shared" si="0"/>
        <v>162</v>
      </c>
      <c r="G25" s="1">
        <f t="shared" si="1"/>
        <v>49</v>
      </c>
      <c r="H25" s="1">
        <f t="shared" si="2"/>
        <v>939.6</v>
      </c>
      <c r="I25" s="1">
        <f t="shared" si="3"/>
        <v>172.97</v>
      </c>
      <c r="J25" s="2">
        <f t="shared" si="4"/>
        <v>1112.57</v>
      </c>
      <c r="K25" s="2">
        <f t="shared" si="5"/>
        <v>89.0056</v>
      </c>
      <c r="L25" s="13">
        <f t="shared" si="6"/>
        <v>1201.5756</v>
      </c>
    </row>
    <row r="26" spans="1:12" ht="15">
      <c r="A26" s="18" t="s">
        <v>65</v>
      </c>
      <c r="B26" s="14">
        <v>280</v>
      </c>
      <c r="C26" s="14">
        <v>47</v>
      </c>
      <c r="D26" s="14">
        <v>284</v>
      </c>
      <c r="E26" s="14">
        <v>47</v>
      </c>
      <c r="F26" s="1">
        <f aca="true" t="shared" si="8" ref="F26:G28">D26-B26</f>
        <v>4</v>
      </c>
      <c r="G26" s="1">
        <f t="shared" si="8"/>
        <v>0</v>
      </c>
      <c r="H26" s="1">
        <f t="shared" si="2"/>
        <v>23.2</v>
      </c>
      <c r="I26" s="1">
        <f t="shared" si="3"/>
        <v>0</v>
      </c>
      <c r="J26" s="2">
        <f>H26+I26</f>
        <v>23.2</v>
      </c>
      <c r="K26" s="2">
        <f t="shared" si="5"/>
        <v>1.8559999999999999</v>
      </c>
      <c r="L26" s="13">
        <f>J26+K26</f>
        <v>25.055999999999997</v>
      </c>
    </row>
    <row r="27" spans="1:12" ht="15">
      <c r="A27" s="18" t="s">
        <v>67</v>
      </c>
      <c r="B27" s="14">
        <v>21083</v>
      </c>
      <c r="C27" s="14">
        <v>12759</v>
      </c>
      <c r="D27" s="14">
        <v>21191</v>
      </c>
      <c r="E27" s="14">
        <v>12854</v>
      </c>
      <c r="F27" s="1">
        <f t="shared" si="8"/>
        <v>108</v>
      </c>
      <c r="G27" s="1">
        <f t="shared" si="8"/>
        <v>95</v>
      </c>
      <c r="H27" s="1">
        <f t="shared" si="2"/>
        <v>626.4</v>
      </c>
      <c r="I27" s="1">
        <f t="shared" si="3"/>
        <v>335.34999999999997</v>
      </c>
      <c r="J27" s="2">
        <f>H27+I27</f>
        <v>961.75</v>
      </c>
      <c r="K27" s="2">
        <f t="shared" si="5"/>
        <v>76.94</v>
      </c>
      <c r="L27" s="13">
        <f>J27+K27</f>
        <v>1038.69</v>
      </c>
    </row>
    <row r="28" spans="1:12" ht="15">
      <c r="A28" s="18" t="s">
        <v>54</v>
      </c>
      <c r="B28" s="14">
        <v>240</v>
      </c>
      <c r="C28" s="14">
        <v>104</v>
      </c>
      <c r="D28" s="14">
        <v>240</v>
      </c>
      <c r="E28" s="14">
        <v>105</v>
      </c>
      <c r="F28" s="1">
        <f t="shared" si="8"/>
        <v>0</v>
      </c>
      <c r="G28" s="1">
        <f t="shared" si="8"/>
        <v>1</v>
      </c>
      <c r="H28" s="1">
        <f t="shared" si="2"/>
        <v>0</v>
      </c>
      <c r="I28" s="1">
        <f t="shared" si="3"/>
        <v>3.53</v>
      </c>
      <c r="J28" s="2">
        <f>H28+I28</f>
        <v>3.53</v>
      </c>
      <c r="K28" s="2">
        <f t="shared" si="5"/>
        <v>0.2824</v>
      </c>
      <c r="L28" s="13">
        <f>J28+K28</f>
        <v>3.8124</v>
      </c>
    </row>
    <row r="29" spans="1:12" ht="15">
      <c r="A29" s="18" t="s">
        <v>23</v>
      </c>
      <c r="B29" s="14">
        <v>3926</v>
      </c>
      <c r="C29" s="14">
        <v>2265</v>
      </c>
      <c r="D29" s="14">
        <v>3928</v>
      </c>
      <c r="E29" s="14">
        <v>2265</v>
      </c>
      <c r="F29" s="1">
        <f t="shared" si="0"/>
        <v>2</v>
      </c>
      <c r="G29" s="1">
        <f t="shared" si="1"/>
        <v>0</v>
      </c>
      <c r="H29" s="1">
        <f t="shared" si="2"/>
        <v>11.6</v>
      </c>
      <c r="I29" s="1">
        <f t="shared" si="3"/>
        <v>0</v>
      </c>
      <c r="J29" s="2">
        <f t="shared" si="4"/>
        <v>11.6</v>
      </c>
      <c r="K29" s="2">
        <f t="shared" si="5"/>
        <v>0.9279999999999999</v>
      </c>
      <c r="L29" s="13">
        <f t="shared" si="6"/>
        <v>12.527999999999999</v>
      </c>
    </row>
    <row r="30" spans="1:12" ht="15">
      <c r="A30" s="18" t="s">
        <v>24</v>
      </c>
      <c r="B30" s="14">
        <v>4983</v>
      </c>
      <c r="C30" s="14">
        <v>1205</v>
      </c>
      <c r="D30" s="14">
        <v>5057</v>
      </c>
      <c r="E30" s="14">
        <v>1220</v>
      </c>
      <c r="F30" s="1">
        <f t="shared" si="0"/>
        <v>74</v>
      </c>
      <c r="G30" s="1">
        <f t="shared" si="1"/>
        <v>15</v>
      </c>
      <c r="H30" s="1">
        <f t="shared" si="2"/>
        <v>429.2</v>
      </c>
      <c r="I30" s="1">
        <f t="shared" si="3"/>
        <v>52.949999999999996</v>
      </c>
      <c r="J30" s="2">
        <f t="shared" si="4"/>
        <v>482.15</v>
      </c>
      <c r="K30" s="2">
        <f t="shared" si="5"/>
        <v>38.571999999999996</v>
      </c>
      <c r="L30" s="13">
        <f t="shared" si="6"/>
        <v>520.722</v>
      </c>
    </row>
    <row r="31" spans="1:12" ht="15">
      <c r="A31" s="18" t="s">
        <v>75</v>
      </c>
      <c r="B31" s="14">
        <v>274</v>
      </c>
      <c r="C31" s="14">
        <v>18</v>
      </c>
      <c r="D31" s="14">
        <v>294</v>
      </c>
      <c r="E31" s="14">
        <v>19</v>
      </c>
      <c r="F31" s="1">
        <f>D31-B31</f>
        <v>20</v>
      </c>
      <c r="G31" s="1">
        <f>E31-C31</f>
        <v>1</v>
      </c>
      <c r="H31" s="1">
        <f>F31*$D$69</f>
        <v>116</v>
      </c>
      <c r="I31" s="1">
        <f>G31*$E$69</f>
        <v>3.53</v>
      </c>
      <c r="J31" s="2">
        <f>H31+I31</f>
        <v>119.53</v>
      </c>
      <c r="K31" s="2">
        <f>J31*$K$2</f>
        <v>9.5624</v>
      </c>
      <c r="L31" s="13">
        <f>J31+K31</f>
        <v>129.0924</v>
      </c>
    </row>
    <row r="32" spans="1:12" ht="15">
      <c r="A32" s="18" t="s">
        <v>25</v>
      </c>
      <c r="B32" s="14">
        <v>1508</v>
      </c>
      <c r="C32" s="14">
        <v>572</v>
      </c>
      <c r="D32" s="14">
        <v>1562</v>
      </c>
      <c r="E32" s="14">
        <v>597</v>
      </c>
      <c r="F32" s="1">
        <f t="shared" si="0"/>
        <v>54</v>
      </c>
      <c r="G32" s="1">
        <f t="shared" si="1"/>
        <v>25</v>
      </c>
      <c r="H32" s="1">
        <f t="shared" si="2"/>
        <v>313.2</v>
      </c>
      <c r="I32" s="1">
        <f t="shared" si="3"/>
        <v>88.25</v>
      </c>
      <c r="J32" s="2">
        <f t="shared" si="4"/>
        <v>401.45</v>
      </c>
      <c r="K32" s="2">
        <f t="shared" si="5"/>
        <v>32.116</v>
      </c>
      <c r="L32" s="13">
        <f t="shared" si="6"/>
        <v>433.566</v>
      </c>
    </row>
    <row r="33" spans="1:12" ht="15">
      <c r="A33" s="18" t="s">
        <v>68</v>
      </c>
      <c r="B33" s="14">
        <v>12232</v>
      </c>
      <c r="C33" s="14">
        <v>5488</v>
      </c>
      <c r="D33" s="14">
        <v>12328</v>
      </c>
      <c r="E33" s="14">
        <v>5530</v>
      </c>
      <c r="F33" s="1">
        <f>D33-B33</f>
        <v>96</v>
      </c>
      <c r="G33" s="1">
        <f>E33-C33</f>
        <v>42</v>
      </c>
      <c r="H33" s="1">
        <f t="shared" si="2"/>
        <v>556.8</v>
      </c>
      <c r="I33" s="1">
        <f t="shared" si="3"/>
        <v>148.26</v>
      </c>
      <c r="J33" s="2">
        <f>H33+I33</f>
        <v>705.06</v>
      </c>
      <c r="K33" s="2">
        <f t="shared" si="5"/>
        <v>56.404799999999994</v>
      </c>
      <c r="L33" s="13">
        <f>J33+K33</f>
        <v>761.4648</v>
      </c>
    </row>
    <row r="34" spans="1:12" ht="15">
      <c r="A34" s="18" t="s">
        <v>26</v>
      </c>
      <c r="B34" s="14">
        <v>2668</v>
      </c>
      <c r="C34" s="14">
        <v>611</v>
      </c>
      <c r="D34" s="14">
        <v>2706</v>
      </c>
      <c r="E34" s="14">
        <v>620</v>
      </c>
      <c r="F34" s="1">
        <f t="shared" si="0"/>
        <v>38</v>
      </c>
      <c r="G34" s="1">
        <f t="shared" si="1"/>
        <v>9</v>
      </c>
      <c r="H34" s="1">
        <f t="shared" si="2"/>
        <v>220.4</v>
      </c>
      <c r="I34" s="1">
        <f t="shared" si="3"/>
        <v>31.77</v>
      </c>
      <c r="J34" s="2">
        <f t="shared" si="4"/>
        <v>252.17000000000002</v>
      </c>
      <c r="K34" s="2">
        <f t="shared" si="5"/>
        <v>20.1736</v>
      </c>
      <c r="L34" s="13">
        <f t="shared" si="6"/>
        <v>272.34360000000004</v>
      </c>
    </row>
    <row r="35" spans="1:12" ht="15">
      <c r="A35" s="18" t="s">
        <v>27</v>
      </c>
      <c r="B35" s="14">
        <v>7830</v>
      </c>
      <c r="C35" s="14">
        <v>2711</v>
      </c>
      <c r="D35" s="14">
        <v>8003</v>
      </c>
      <c r="E35" s="14">
        <v>2781</v>
      </c>
      <c r="F35" s="1">
        <f t="shared" si="0"/>
        <v>173</v>
      </c>
      <c r="G35" s="1">
        <f t="shared" si="1"/>
        <v>70</v>
      </c>
      <c r="H35" s="1">
        <f t="shared" si="2"/>
        <v>1003.4</v>
      </c>
      <c r="I35" s="1">
        <f t="shared" si="3"/>
        <v>247.1</v>
      </c>
      <c r="J35" s="2">
        <f t="shared" si="4"/>
        <v>1250.5</v>
      </c>
      <c r="K35" s="2">
        <f t="shared" si="5"/>
        <v>100.04</v>
      </c>
      <c r="L35" s="13">
        <f t="shared" si="6"/>
        <v>1350.54</v>
      </c>
    </row>
    <row r="36" spans="1:12" ht="15">
      <c r="A36" s="18" t="s">
        <v>55</v>
      </c>
      <c r="B36" s="14">
        <v>117</v>
      </c>
      <c r="C36" s="14">
        <v>59</v>
      </c>
      <c r="D36" s="14">
        <v>125</v>
      </c>
      <c r="E36" s="14">
        <v>61</v>
      </c>
      <c r="F36" s="1">
        <f>D36-B36</f>
        <v>8</v>
      </c>
      <c r="G36" s="1">
        <f>E36-C36</f>
        <v>2</v>
      </c>
      <c r="H36" s="1">
        <f t="shared" si="2"/>
        <v>46.4</v>
      </c>
      <c r="I36" s="1">
        <f t="shared" si="3"/>
        <v>7.06</v>
      </c>
      <c r="J36" s="2">
        <f>H36+I36</f>
        <v>53.46</v>
      </c>
      <c r="K36" s="2">
        <f t="shared" si="5"/>
        <v>4.2768</v>
      </c>
      <c r="L36" s="13">
        <f>J36+K36</f>
        <v>57.7368</v>
      </c>
    </row>
    <row r="37" spans="1:12" ht="15">
      <c r="A37" s="18" t="s">
        <v>72</v>
      </c>
      <c r="B37" s="14">
        <v>1206</v>
      </c>
      <c r="C37" s="14">
        <v>296</v>
      </c>
      <c r="D37" s="14">
        <v>1207</v>
      </c>
      <c r="E37" s="14">
        <v>296</v>
      </c>
      <c r="F37" s="1">
        <f t="shared" si="0"/>
        <v>1</v>
      </c>
      <c r="G37" s="1">
        <f t="shared" si="1"/>
        <v>0</v>
      </c>
      <c r="H37" s="1">
        <f t="shared" si="2"/>
        <v>5.8</v>
      </c>
      <c r="I37" s="1">
        <f t="shared" si="3"/>
        <v>0</v>
      </c>
      <c r="J37" s="2">
        <f t="shared" si="4"/>
        <v>5.8</v>
      </c>
      <c r="K37" s="2">
        <f t="shared" si="5"/>
        <v>0.46399999999999997</v>
      </c>
      <c r="L37" s="13">
        <f t="shared" si="6"/>
        <v>6.263999999999999</v>
      </c>
    </row>
    <row r="38" spans="1:12" ht="15">
      <c r="A38" s="18" t="s">
        <v>28</v>
      </c>
      <c r="B38" s="14">
        <v>0</v>
      </c>
      <c r="C38" s="14">
        <v>0</v>
      </c>
      <c r="D38" s="14">
        <v>0</v>
      </c>
      <c r="E38" s="14">
        <v>0</v>
      </c>
      <c r="F38" s="1">
        <f t="shared" si="0"/>
        <v>0</v>
      </c>
      <c r="G38" s="1">
        <f t="shared" si="1"/>
        <v>0</v>
      </c>
      <c r="H38" s="1">
        <f aca="true" t="shared" si="9" ref="H38:H66">F38*$D$69</f>
        <v>0</v>
      </c>
      <c r="I38" s="1">
        <f aca="true" t="shared" si="10" ref="I38:I67">G38*$E$69</f>
        <v>0</v>
      </c>
      <c r="J38" s="2">
        <f t="shared" si="4"/>
        <v>0</v>
      </c>
      <c r="K38" s="2">
        <f t="shared" si="5"/>
        <v>0</v>
      </c>
      <c r="L38" s="13">
        <f t="shared" si="6"/>
        <v>0</v>
      </c>
    </row>
    <row r="39" spans="1:12" ht="15">
      <c r="A39" s="18" t="s">
        <v>56</v>
      </c>
      <c r="B39" s="14">
        <v>4286</v>
      </c>
      <c r="C39" s="14">
        <v>1490</v>
      </c>
      <c r="D39" s="14">
        <v>4329</v>
      </c>
      <c r="E39" s="14">
        <v>1505</v>
      </c>
      <c r="F39" s="1">
        <f>D39-B39</f>
        <v>43</v>
      </c>
      <c r="G39" s="1">
        <f>E39-C39</f>
        <v>15</v>
      </c>
      <c r="H39" s="1">
        <f t="shared" si="9"/>
        <v>249.4</v>
      </c>
      <c r="I39" s="1">
        <f t="shared" si="10"/>
        <v>52.949999999999996</v>
      </c>
      <c r="J39" s="2">
        <f>H39+I39</f>
        <v>302.35</v>
      </c>
      <c r="K39" s="2">
        <f t="shared" si="5"/>
        <v>24.188000000000002</v>
      </c>
      <c r="L39" s="13">
        <f>J39+K39</f>
        <v>326.538</v>
      </c>
    </row>
    <row r="40" spans="1:12" ht="15">
      <c r="A40" s="18" t="s">
        <v>29</v>
      </c>
      <c r="B40" s="14">
        <v>7140</v>
      </c>
      <c r="C40" s="14">
        <v>4392</v>
      </c>
      <c r="D40" s="14">
        <v>7263</v>
      </c>
      <c r="E40" s="14">
        <v>4439</v>
      </c>
      <c r="F40" s="1">
        <f t="shared" si="0"/>
        <v>123</v>
      </c>
      <c r="G40" s="1">
        <f t="shared" si="1"/>
        <v>47</v>
      </c>
      <c r="H40" s="1">
        <f t="shared" si="9"/>
        <v>713.4</v>
      </c>
      <c r="I40" s="1">
        <f t="shared" si="10"/>
        <v>165.91</v>
      </c>
      <c r="J40" s="2">
        <f t="shared" si="4"/>
        <v>879.31</v>
      </c>
      <c r="K40" s="2">
        <f t="shared" si="5"/>
        <v>70.34479999999999</v>
      </c>
      <c r="L40" s="13">
        <f t="shared" si="6"/>
        <v>949.6547999999999</v>
      </c>
    </row>
    <row r="41" spans="1:12" ht="15">
      <c r="A41" s="18" t="s">
        <v>30</v>
      </c>
      <c r="B41" s="14">
        <v>3370</v>
      </c>
      <c r="C41" s="14">
        <v>1544</v>
      </c>
      <c r="D41" s="14">
        <v>3434</v>
      </c>
      <c r="E41" s="14">
        <v>1571</v>
      </c>
      <c r="F41" s="1">
        <f t="shared" si="0"/>
        <v>64</v>
      </c>
      <c r="G41" s="1">
        <f t="shared" si="1"/>
        <v>27</v>
      </c>
      <c r="H41" s="1">
        <f t="shared" si="9"/>
        <v>371.2</v>
      </c>
      <c r="I41" s="1">
        <f t="shared" si="10"/>
        <v>95.30999999999999</v>
      </c>
      <c r="J41" s="2">
        <f t="shared" si="4"/>
        <v>466.51</v>
      </c>
      <c r="K41" s="2">
        <f t="shared" si="5"/>
        <v>37.3208</v>
      </c>
      <c r="L41" s="13">
        <f t="shared" si="6"/>
        <v>503.8308</v>
      </c>
    </row>
    <row r="42" spans="1:12" ht="15">
      <c r="A42" s="18" t="s">
        <v>57</v>
      </c>
      <c r="B42" s="14">
        <v>15427</v>
      </c>
      <c r="C42" s="14">
        <v>5764</v>
      </c>
      <c r="D42" s="14">
        <v>15632</v>
      </c>
      <c r="E42" s="14">
        <v>5831</v>
      </c>
      <c r="F42" s="1">
        <f>D42-B42</f>
        <v>205</v>
      </c>
      <c r="G42" s="1">
        <f>E42-C42</f>
        <v>67</v>
      </c>
      <c r="H42" s="1">
        <f t="shared" si="9"/>
        <v>1189</v>
      </c>
      <c r="I42" s="1">
        <f t="shared" si="10"/>
        <v>236.51</v>
      </c>
      <c r="J42" s="2">
        <f>H42+I42</f>
        <v>1425.51</v>
      </c>
      <c r="K42" s="2">
        <f t="shared" si="5"/>
        <v>114.0408</v>
      </c>
      <c r="L42" s="13">
        <f>J42+K42</f>
        <v>1539.5508</v>
      </c>
    </row>
    <row r="43" spans="1:12" ht="15">
      <c r="A43" s="18" t="s">
        <v>31</v>
      </c>
      <c r="B43" s="14">
        <v>18242</v>
      </c>
      <c r="C43" s="14">
        <v>8220</v>
      </c>
      <c r="D43" s="14">
        <v>18363</v>
      </c>
      <c r="E43" s="14">
        <v>8266</v>
      </c>
      <c r="F43" s="1">
        <f t="shared" si="0"/>
        <v>121</v>
      </c>
      <c r="G43" s="1">
        <f t="shared" si="1"/>
        <v>46</v>
      </c>
      <c r="H43" s="1">
        <f t="shared" si="9"/>
        <v>701.8</v>
      </c>
      <c r="I43" s="1">
        <f t="shared" si="10"/>
        <v>162.38</v>
      </c>
      <c r="J43" s="2">
        <f t="shared" si="4"/>
        <v>864.18</v>
      </c>
      <c r="K43" s="2">
        <f t="shared" si="5"/>
        <v>69.1344</v>
      </c>
      <c r="L43" s="13">
        <f t="shared" si="6"/>
        <v>933.3144</v>
      </c>
    </row>
    <row r="44" spans="1:12" ht="15">
      <c r="A44" s="18" t="s">
        <v>58</v>
      </c>
      <c r="B44" s="14">
        <v>33993</v>
      </c>
      <c r="C44" s="14">
        <v>17120</v>
      </c>
      <c r="D44" s="14">
        <v>34069</v>
      </c>
      <c r="E44" s="14">
        <v>17135</v>
      </c>
      <c r="F44" s="1">
        <f>D44-B44</f>
        <v>76</v>
      </c>
      <c r="G44" s="1">
        <f>E44-C44</f>
        <v>15</v>
      </c>
      <c r="H44" s="1">
        <f t="shared" si="9"/>
        <v>440.8</v>
      </c>
      <c r="I44" s="1">
        <f t="shared" si="10"/>
        <v>52.949999999999996</v>
      </c>
      <c r="J44" s="2">
        <f>H44+I44</f>
        <v>493.75</v>
      </c>
      <c r="K44" s="2">
        <f t="shared" si="5"/>
        <v>39.5</v>
      </c>
      <c r="L44" s="13">
        <f>J44+K44</f>
        <v>533.25</v>
      </c>
    </row>
    <row r="45" spans="1:12" ht="15">
      <c r="A45" s="18" t="s">
        <v>59</v>
      </c>
      <c r="B45" s="14">
        <v>1180</v>
      </c>
      <c r="C45" s="14">
        <v>216</v>
      </c>
      <c r="D45" s="14">
        <v>1205</v>
      </c>
      <c r="E45" s="14">
        <v>232</v>
      </c>
      <c r="F45" s="1">
        <f>D45-B45</f>
        <v>25</v>
      </c>
      <c r="G45" s="1">
        <f>E45-C45</f>
        <v>16</v>
      </c>
      <c r="H45" s="1">
        <f t="shared" si="9"/>
        <v>145</v>
      </c>
      <c r="I45" s="1">
        <f t="shared" si="10"/>
        <v>56.48</v>
      </c>
      <c r="J45" s="2">
        <f>H45+I45</f>
        <v>201.48</v>
      </c>
      <c r="K45" s="2">
        <f t="shared" si="5"/>
        <v>16.1184</v>
      </c>
      <c r="L45" s="13">
        <f>J45+K45</f>
        <v>217.5984</v>
      </c>
    </row>
    <row r="46" spans="1:12" ht="15">
      <c r="A46" s="18" t="s">
        <v>32</v>
      </c>
      <c r="B46" s="14">
        <v>1206</v>
      </c>
      <c r="C46" s="14">
        <v>302</v>
      </c>
      <c r="D46" s="14">
        <v>1269</v>
      </c>
      <c r="E46" s="14">
        <v>325</v>
      </c>
      <c r="F46" s="1">
        <f t="shared" si="0"/>
        <v>63</v>
      </c>
      <c r="G46" s="1">
        <f t="shared" si="1"/>
        <v>23</v>
      </c>
      <c r="H46" s="1">
        <f t="shared" si="9"/>
        <v>365.4</v>
      </c>
      <c r="I46" s="1">
        <f t="shared" si="10"/>
        <v>81.19</v>
      </c>
      <c r="J46" s="2">
        <f t="shared" si="4"/>
        <v>446.59</v>
      </c>
      <c r="K46" s="2">
        <f t="shared" si="5"/>
        <v>35.727199999999996</v>
      </c>
      <c r="L46" s="13">
        <f t="shared" si="6"/>
        <v>482.31719999999996</v>
      </c>
    </row>
    <row r="47" spans="1:12" ht="15">
      <c r="A47" s="18" t="s">
        <v>33</v>
      </c>
      <c r="B47" s="14">
        <v>16117</v>
      </c>
      <c r="C47" s="14">
        <v>8256</v>
      </c>
      <c r="D47" s="14">
        <v>16252</v>
      </c>
      <c r="E47" s="14">
        <v>8286</v>
      </c>
      <c r="F47" s="1">
        <f t="shared" si="0"/>
        <v>135</v>
      </c>
      <c r="G47" s="1">
        <f t="shared" si="1"/>
        <v>30</v>
      </c>
      <c r="H47" s="1">
        <f t="shared" si="9"/>
        <v>783</v>
      </c>
      <c r="I47" s="1">
        <f t="shared" si="10"/>
        <v>105.89999999999999</v>
      </c>
      <c r="J47" s="2">
        <f t="shared" si="4"/>
        <v>888.9</v>
      </c>
      <c r="K47" s="2">
        <f t="shared" si="5"/>
        <v>71.112</v>
      </c>
      <c r="L47" s="13">
        <f>J47+K47</f>
        <v>960.012</v>
      </c>
    </row>
    <row r="48" spans="1:12" ht="15">
      <c r="A48" s="18" t="s">
        <v>34</v>
      </c>
      <c r="B48" s="14">
        <v>76398</v>
      </c>
      <c r="C48" s="14">
        <v>45775</v>
      </c>
      <c r="D48" s="14">
        <v>76794</v>
      </c>
      <c r="E48" s="14">
        <v>45844</v>
      </c>
      <c r="F48" s="1">
        <f t="shared" si="0"/>
        <v>396</v>
      </c>
      <c r="G48" s="1">
        <f t="shared" si="1"/>
        <v>69</v>
      </c>
      <c r="H48" s="1">
        <f t="shared" si="9"/>
        <v>2296.7999999999997</v>
      </c>
      <c r="I48" s="1">
        <f t="shared" si="10"/>
        <v>243.57</v>
      </c>
      <c r="J48" s="2">
        <f t="shared" si="4"/>
        <v>2540.37</v>
      </c>
      <c r="K48" s="2">
        <f t="shared" si="5"/>
        <v>203.2296</v>
      </c>
      <c r="L48" s="13">
        <f t="shared" si="6"/>
        <v>2743.5996</v>
      </c>
    </row>
    <row r="49" spans="1:12" ht="15">
      <c r="A49" s="18" t="s">
        <v>66</v>
      </c>
      <c r="B49" s="14">
        <v>4505</v>
      </c>
      <c r="C49" s="14">
        <v>5704</v>
      </c>
      <c r="D49" s="14">
        <v>4532</v>
      </c>
      <c r="E49" s="14">
        <v>5756</v>
      </c>
      <c r="F49" s="1">
        <f>D49-B49</f>
        <v>27</v>
      </c>
      <c r="G49" s="1">
        <f>E49-C49</f>
        <v>52</v>
      </c>
      <c r="H49" s="1">
        <f t="shared" si="9"/>
        <v>156.6</v>
      </c>
      <c r="I49" s="1">
        <f t="shared" si="10"/>
        <v>183.56</v>
      </c>
      <c r="J49" s="2">
        <f>H49+I49</f>
        <v>340.15999999999997</v>
      </c>
      <c r="K49" s="2">
        <f t="shared" si="5"/>
        <v>27.212799999999998</v>
      </c>
      <c r="L49" s="13">
        <f>J49+K49</f>
        <v>367.3728</v>
      </c>
    </row>
    <row r="50" spans="1:12" ht="15">
      <c r="A50" s="18" t="s">
        <v>60</v>
      </c>
      <c r="B50" s="14">
        <v>4197</v>
      </c>
      <c r="C50" s="14">
        <v>1105</v>
      </c>
      <c r="D50" s="14">
        <v>4251</v>
      </c>
      <c r="E50" s="14">
        <v>1120</v>
      </c>
      <c r="F50" s="1">
        <f>D50-B50</f>
        <v>54</v>
      </c>
      <c r="G50" s="1">
        <f>E50-C50</f>
        <v>15</v>
      </c>
      <c r="H50" s="1">
        <f t="shared" si="9"/>
        <v>313.2</v>
      </c>
      <c r="I50" s="1">
        <f t="shared" si="10"/>
        <v>52.949999999999996</v>
      </c>
      <c r="J50" s="2">
        <f>H50+I50</f>
        <v>366.15</v>
      </c>
      <c r="K50" s="2">
        <f t="shared" si="5"/>
        <v>29.291999999999998</v>
      </c>
      <c r="L50" s="13">
        <f>J50+K50</f>
        <v>395.44199999999995</v>
      </c>
    </row>
    <row r="51" spans="1:12" ht="15">
      <c r="A51" s="18" t="s">
        <v>35</v>
      </c>
      <c r="B51" s="14">
        <v>7707</v>
      </c>
      <c r="C51" s="14">
        <v>1116</v>
      </c>
      <c r="D51" s="14">
        <v>7885</v>
      </c>
      <c r="E51" s="14">
        <v>1145</v>
      </c>
      <c r="F51" s="1">
        <f t="shared" si="0"/>
        <v>178</v>
      </c>
      <c r="G51" s="1">
        <f t="shared" si="1"/>
        <v>29</v>
      </c>
      <c r="H51" s="1">
        <f t="shared" si="9"/>
        <v>1032.3999999999999</v>
      </c>
      <c r="I51" s="1">
        <f t="shared" si="10"/>
        <v>102.36999999999999</v>
      </c>
      <c r="J51" s="2">
        <f t="shared" si="4"/>
        <v>1134.7699999999998</v>
      </c>
      <c r="K51" s="2">
        <f t="shared" si="5"/>
        <v>90.78159999999998</v>
      </c>
      <c r="L51" s="13">
        <f t="shared" si="6"/>
        <v>1225.5515999999998</v>
      </c>
    </row>
    <row r="52" spans="1:12" ht="15">
      <c r="A52" s="18" t="s">
        <v>61</v>
      </c>
      <c r="B52" s="14">
        <v>2253</v>
      </c>
      <c r="C52" s="14">
        <v>374</v>
      </c>
      <c r="D52" s="14">
        <v>2297</v>
      </c>
      <c r="E52" s="14">
        <v>381</v>
      </c>
      <c r="F52" s="1">
        <f>D52-B52</f>
        <v>44</v>
      </c>
      <c r="G52" s="1">
        <f>E52-C52</f>
        <v>7</v>
      </c>
      <c r="H52" s="1">
        <f t="shared" si="9"/>
        <v>255.2</v>
      </c>
      <c r="I52" s="1">
        <f t="shared" si="10"/>
        <v>24.709999999999997</v>
      </c>
      <c r="J52" s="2">
        <f>H52+I52</f>
        <v>279.90999999999997</v>
      </c>
      <c r="K52" s="2">
        <f t="shared" si="5"/>
        <v>22.392799999999998</v>
      </c>
      <c r="L52" s="13">
        <f>J52+K52</f>
        <v>302.3028</v>
      </c>
    </row>
    <row r="53" spans="1:12" ht="15">
      <c r="A53" s="18" t="s">
        <v>36</v>
      </c>
      <c r="B53" s="14">
        <v>2518</v>
      </c>
      <c r="C53" s="14">
        <v>1169</v>
      </c>
      <c r="D53" s="14">
        <v>2651</v>
      </c>
      <c r="E53" s="14">
        <v>1220</v>
      </c>
      <c r="F53" s="1">
        <f t="shared" si="0"/>
        <v>133</v>
      </c>
      <c r="G53" s="1">
        <f t="shared" si="1"/>
        <v>51</v>
      </c>
      <c r="H53" s="1">
        <f t="shared" si="9"/>
        <v>771.4</v>
      </c>
      <c r="I53" s="1">
        <f t="shared" si="10"/>
        <v>180.03</v>
      </c>
      <c r="J53" s="2">
        <f t="shared" si="4"/>
        <v>951.43</v>
      </c>
      <c r="K53" s="2">
        <f t="shared" si="5"/>
        <v>76.1144</v>
      </c>
      <c r="L53" s="13">
        <f>J53+K53</f>
        <v>1027.5444</v>
      </c>
    </row>
    <row r="54" spans="1:12" ht="15">
      <c r="A54" s="18" t="s">
        <v>62</v>
      </c>
      <c r="B54" s="14">
        <v>17042</v>
      </c>
      <c r="C54" s="14">
        <v>9029</v>
      </c>
      <c r="D54" s="14">
        <v>17113</v>
      </c>
      <c r="E54" s="14">
        <v>9054</v>
      </c>
      <c r="F54" s="1">
        <f>D54-B54</f>
        <v>71</v>
      </c>
      <c r="G54" s="1">
        <f>E54-C54</f>
        <v>25</v>
      </c>
      <c r="H54" s="1">
        <f t="shared" si="9"/>
        <v>411.8</v>
      </c>
      <c r="I54" s="1">
        <f t="shared" si="10"/>
        <v>88.25</v>
      </c>
      <c r="J54" s="2">
        <f>H54+I54</f>
        <v>500.05</v>
      </c>
      <c r="K54" s="2">
        <f t="shared" si="5"/>
        <v>40.004000000000005</v>
      </c>
      <c r="L54" s="13">
        <f>J54+K54</f>
        <v>540.054</v>
      </c>
    </row>
    <row r="55" spans="1:12" ht="15">
      <c r="A55" s="18" t="s">
        <v>37</v>
      </c>
      <c r="B55" s="14">
        <v>24551</v>
      </c>
      <c r="C55" s="14">
        <v>13089</v>
      </c>
      <c r="D55" s="14">
        <v>24642</v>
      </c>
      <c r="E55" s="14">
        <v>13134</v>
      </c>
      <c r="F55" s="1">
        <f t="shared" si="0"/>
        <v>91</v>
      </c>
      <c r="G55" s="1">
        <f t="shared" si="1"/>
        <v>45</v>
      </c>
      <c r="H55" s="1">
        <f t="shared" si="9"/>
        <v>527.8</v>
      </c>
      <c r="I55" s="1">
        <f t="shared" si="10"/>
        <v>158.85</v>
      </c>
      <c r="J55" s="2">
        <f t="shared" si="4"/>
        <v>686.65</v>
      </c>
      <c r="K55" s="2">
        <f t="shared" si="5"/>
        <v>54.932</v>
      </c>
      <c r="L55" s="13">
        <f t="shared" si="6"/>
        <v>741.582</v>
      </c>
    </row>
    <row r="56" spans="1:12" ht="15">
      <c r="A56" s="18" t="s">
        <v>38</v>
      </c>
      <c r="B56" s="14">
        <v>3434</v>
      </c>
      <c r="C56" s="14">
        <v>1669</v>
      </c>
      <c r="D56" s="14">
        <v>3435</v>
      </c>
      <c r="E56" s="14">
        <v>1670</v>
      </c>
      <c r="F56" s="1">
        <f t="shared" si="0"/>
        <v>1</v>
      </c>
      <c r="G56" s="1">
        <f t="shared" si="1"/>
        <v>1</v>
      </c>
      <c r="H56" s="1">
        <f t="shared" si="9"/>
        <v>5.8</v>
      </c>
      <c r="I56" s="1">
        <f t="shared" si="10"/>
        <v>3.53</v>
      </c>
      <c r="J56" s="2">
        <f t="shared" si="4"/>
        <v>9.33</v>
      </c>
      <c r="K56" s="2">
        <f t="shared" si="5"/>
        <v>0.7464000000000001</v>
      </c>
      <c r="L56" s="13">
        <f t="shared" si="6"/>
        <v>10.0764</v>
      </c>
    </row>
    <row r="57" spans="1:12" ht="15">
      <c r="A57" s="18" t="s">
        <v>39</v>
      </c>
      <c r="B57" s="14">
        <v>499</v>
      </c>
      <c r="C57" s="14">
        <v>273</v>
      </c>
      <c r="D57" s="14">
        <v>501</v>
      </c>
      <c r="E57" s="14">
        <v>273</v>
      </c>
      <c r="F57" s="1">
        <f t="shared" si="0"/>
        <v>2</v>
      </c>
      <c r="G57" s="1">
        <f t="shared" si="1"/>
        <v>0</v>
      </c>
      <c r="H57" s="1">
        <f t="shared" si="9"/>
        <v>11.6</v>
      </c>
      <c r="I57" s="1">
        <f t="shared" si="10"/>
        <v>0</v>
      </c>
      <c r="J57" s="2">
        <f>H57+I57</f>
        <v>11.6</v>
      </c>
      <c r="K57" s="2">
        <f t="shared" si="5"/>
        <v>0.9279999999999999</v>
      </c>
      <c r="L57" s="13">
        <f>J57+K57</f>
        <v>12.527999999999999</v>
      </c>
    </row>
    <row r="58" spans="1:12" ht="15">
      <c r="A58" s="18" t="s">
        <v>63</v>
      </c>
      <c r="B58" s="14">
        <v>101</v>
      </c>
      <c r="C58" s="14">
        <v>4</v>
      </c>
      <c r="D58" s="14">
        <v>103</v>
      </c>
      <c r="E58" s="14">
        <v>4</v>
      </c>
      <c r="F58" s="1">
        <f>D58-B58</f>
        <v>2</v>
      </c>
      <c r="G58" s="1">
        <f>E58-C58</f>
        <v>0</v>
      </c>
      <c r="H58" s="1">
        <f t="shared" si="9"/>
        <v>11.6</v>
      </c>
      <c r="I58" s="1">
        <f t="shared" si="10"/>
        <v>0</v>
      </c>
      <c r="J58" s="2">
        <f>H58+I58</f>
        <v>11.6</v>
      </c>
      <c r="K58" s="2">
        <f t="shared" si="5"/>
        <v>0.9279999999999999</v>
      </c>
      <c r="L58" s="13">
        <f>J58+K58</f>
        <v>12.527999999999999</v>
      </c>
    </row>
    <row r="59" spans="1:12" ht="15">
      <c r="A59" s="18" t="s">
        <v>64</v>
      </c>
      <c r="B59" s="14">
        <v>8325</v>
      </c>
      <c r="C59" s="14">
        <v>3827</v>
      </c>
      <c r="D59" s="14">
        <v>8468</v>
      </c>
      <c r="E59" s="14">
        <v>3860</v>
      </c>
      <c r="F59" s="1">
        <f>D59-B59</f>
        <v>143</v>
      </c>
      <c r="G59" s="1">
        <f>E59-C59</f>
        <v>33</v>
      </c>
      <c r="H59" s="1">
        <f t="shared" si="9"/>
        <v>829.4</v>
      </c>
      <c r="I59" s="1">
        <f t="shared" si="10"/>
        <v>116.49</v>
      </c>
      <c r="J59" s="2">
        <f>H59+I59</f>
        <v>945.89</v>
      </c>
      <c r="K59" s="2">
        <f t="shared" si="5"/>
        <v>75.6712</v>
      </c>
      <c r="L59" s="13">
        <f>J59+K59</f>
        <v>1021.5612</v>
      </c>
    </row>
    <row r="60" spans="1:12" ht="15">
      <c r="A60" s="18" t="s">
        <v>40</v>
      </c>
      <c r="B60" s="14">
        <v>2216</v>
      </c>
      <c r="C60" s="14">
        <v>1589</v>
      </c>
      <c r="D60" s="14">
        <v>2377</v>
      </c>
      <c r="E60" s="14">
        <v>1647</v>
      </c>
      <c r="F60" s="1">
        <f t="shared" si="0"/>
        <v>161</v>
      </c>
      <c r="G60" s="1">
        <f t="shared" si="1"/>
        <v>58</v>
      </c>
      <c r="H60" s="1">
        <f t="shared" si="9"/>
        <v>933.8</v>
      </c>
      <c r="I60" s="1">
        <f t="shared" si="10"/>
        <v>204.73999999999998</v>
      </c>
      <c r="J60" s="2">
        <f>H60+I60</f>
        <v>1138.54</v>
      </c>
      <c r="K60" s="2">
        <f t="shared" si="5"/>
        <v>91.0832</v>
      </c>
      <c r="L60" s="13">
        <f>J60+K60</f>
        <v>1229.6232</v>
      </c>
    </row>
    <row r="61" spans="1:12" ht="15">
      <c r="A61" s="18" t="s">
        <v>41</v>
      </c>
      <c r="B61" s="14">
        <v>2954</v>
      </c>
      <c r="C61" s="14">
        <v>1532</v>
      </c>
      <c r="D61" s="14">
        <v>3002</v>
      </c>
      <c r="E61" s="14">
        <v>1548</v>
      </c>
      <c r="F61" s="1">
        <f t="shared" si="0"/>
        <v>48</v>
      </c>
      <c r="G61" s="1">
        <f t="shared" si="1"/>
        <v>16</v>
      </c>
      <c r="H61" s="1">
        <f t="shared" si="9"/>
        <v>278.4</v>
      </c>
      <c r="I61" s="1">
        <f t="shared" si="10"/>
        <v>56.48</v>
      </c>
      <c r="J61" s="2">
        <f t="shared" si="4"/>
        <v>334.88</v>
      </c>
      <c r="K61" s="2">
        <f aca="true" t="shared" si="11" ref="K61:K67">J61*$K$2</f>
        <v>26.7904</v>
      </c>
      <c r="L61" s="13">
        <f t="shared" si="6"/>
        <v>361.6704</v>
      </c>
    </row>
    <row r="62" spans="1:12" ht="15">
      <c r="A62" s="18" t="s">
        <v>42</v>
      </c>
      <c r="B62" s="14">
        <v>15690</v>
      </c>
      <c r="C62" s="14">
        <v>7479</v>
      </c>
      <c r="D62" s="14">
        <v>15784</v>
      </c>
      <c r="E62" s="14">
        <v>7502</v>
      </c>
      <c r="F62" s="1">
        <f t="shared" si="0"/>
        <v>94</v>
      </c>
      <c r="G62" s="1">
        <f t="shared" si="1"/>
        <v>23</v>
      </c>
      <c r="H62" s="1">
        <f t="shared" si="9"/>
        <v>545.1999999999999</v>
      </c>
      <c r="I62" s="1">
        <f t="shared" si="10"/>
        <v>81.19</v>
      </c>
      <c r="J62" s="2">
        <f t="shared" si="4"/>
        <v>626.3899999999999</v>
      </c>
      <c r="K62" s="2">
        <f t="shared" si="11"/>
        <v>50.11119999999999</v>
      </c>
      <c r="L62" s="13">
        <f t="shared" si="6"/>
        <v>676.5011999999998</v>
      </c>
    </row>
    <row r="63" spans="1:12" ht="15">
      <c r="A63" s="18" t="s">
        <v>43</v>
      </c>
      <c r="B63" s="14">
        <v>9594</v>
      </c>
      <c r="C63" s="14">
        <v>3881</v>
      </c>
      <c r="D63" s="14">
        <v>9702</v>
      </c>
      <c r="E63" s="14">
        <v>3912</v>
      </c>
      <c r="F63" s="1">
        <f t="shared" si="0"/>
        <v>108</v>
      </c>
      <c r="G63" s="1">
        <f t="shared" si="1"/>
        <v>31</v>
      </c>
      <c r="H63" s="1">
        <f t="shared" si="9"/>
        <v>626.4</v>
      </c>
      <c r="I63" s="1">
        <f t="shared" si="10"/>
        <v>109.42999999999999</v>
      </c>
      <c r="J63" s="2">
        <f t="shared" si="4"/>
        <v>735.8299999999999</v>
      </c>
      <c r="K63" s="2">
        <f t="shared" si="11"/>
        <v>58.8664</v>
      </c>
      <c r="L63" s="13">
        <f t="shared" si="6"/>
        <v>794.6963999999999</v>
      </c>
    </row>
    <row r="64" spans="1:12" ht="15">
      <c r="A64" s="18" t="s">
        <v>44</v>
      </c>
      <c r="B64" s="14">
        <v>2161</v>
      </c>
      <c r="C64" s="14">
        <v>1145</v>
      </c>
      <c r="D64" s="14">
        <v>2206</v>
      </c>
      <c r="E64" s="14">
        <v>1162</v>
      </c>
      <c r="F64" s="1">
        <f t="shared" si="0"/>
        <v>45</v>
      </c>
      <c r="G64" s="1">
        <f t="shared" si="1"/>
        <v>17</v>
      </c>
      <c r="H64" s="1">
        <f t="shared" si="9"/>
        <v>261</v>
      </c>
      <c r="I64" s="1">
        <f t="shared" si="10"/>
        <v>60.01</v>
      </c>
      <c r="J64" s="2">
        <f t="shared" si="4"/>
        <v>321.01</v>
      </c>
      <c r="K64" s="2">
        <f t="shared" si="11"/>
        <v>25.6808</v>
      </c>
      <c r="L64" s="13">
        <f t="shared" si="6"/>
        <v>346.69079999999997</v>
      </c>
    </row>
    <row r="65" spans="1:12" ht="15">
      <c r="A65" s="18" t="s">
        <v>45</v>
      </c>
      <c r="B65" s="14">
        <v>2767</v>
      </c>
      <c r="C65" s="14">
        <v>1022</v>
      </c>
      <c r="D65" s="14">
        <v>2818</v>
      </c>
      <c r="E65" s="14">
        <v>1052</v>
      </c>
      <c r="F65" s="1">
        <f t="shared" si="0"/>
        <v>51</v>
      </c>
      <c r="G65" s="1">
        <f t="shared" si="1"/>
        <v>30</v>
      </c>
      <c r="H65" s="1">
        <f t="shared" si="9"/>
        <v>295.8</v>
      </c>
      <c r="I65" s="1">
        <f t="shared" si="10"/>
        <v>105.89999999999999</v>
      </c>
      <c r="J65" s="2">
        <f t="shared" si="4"/>
        <v>401.7</v>
      </c>
      <c r="K65" s="2">
        <f t="shared" si="11"/>
        <v>32.136</v>
      </c>
      <c r="L65" s="13">
        <f t="shared" si="6"/>
        <v>433.836</v>
      </c>
    </row>
    <row r="66" spans="1:12" ht="15">
      <c r="A66" s="18" t="s">
        <v>46</v>
      </c>
      <c r="B66" s="14">
        <v>210</v>
      </c>
      <c r="C66" s="14">
        <v>1</v>
      </c>
      <c r="D66" s="14">
        <v>213</v>
      </c>
      <c r="E66" s="14">
        <v>1</v>
      </c>
      <c r="F66" s="1">
        <f t="shared" si="0"/>
        <v>3</v>
      </c>
      <c r="G66" s="1">
        <f t="shared" si="1"/>
        <v>0</v>
      </c>
      <c r="H66" s="1">
        <f t="shared" si="9"/>
        <v>17.4</v>
      </c>
      <c r="I66" s="1">
        <f t="shared" si="10"/>
        <v>0</v>
      </c>
      <c r="J66" s="2">
        <f t="shared" si="4"/>
        <v>17.4</v>
      </c>
      <c r="K66" s="2">
        <f t="shared" si="11"/>
        <v>1.392</v>
      </c>
      <c r="L66" s="13">
        <f t="shared" si="6"/>
        <v>18.791999999999998</v>
      </c>
    </row>
    <row r="67" spans="1:12" ht="15">
      <c r="A67" s="18" t="s">
        <v>47</v>
      </c>
      <c r="B67" s="14">
        <v>26</v>
      </c>
      <c r="C67" s="14">
        <v>21</v>
      </c>
      <c r="D67" s="14">
        <v>26</v>
      </c>
      <c r="E67" s="14">
        <v>21</v>
      </c>
      <c r="F67" s="1">
        <f t="shared" si="0"/>
        <v>0</v>
      </c>
      <c r="G67" s="1">
        <f t="shared" si="1"/>
        <v>0</v>
      </c>
      <c r="H67" s="1">
        <f>F67*$D$69</f>
        <v>0</v>
      </c>
      <c r="I67" s="1">
        <f t="shared" si="10"/>
        <v>0</v>
      </c>
      <c r="J67" s="2">
        <f t="shared" si="4"/>
        <v>0</v>
      </c>
      <c r="K67" s="2">
        <f t="shared" si="11"/>
        <v>0</v>
      </c>
      <c r="L67" s="13">
        <f t="shared" si="6"/>
        <v>0</v>
      </c>
    </row>
    <row r="68" spans="1:12" ht="15">
      <c r="A68" s="18" t="s">
        <v>69</v>
      </c>
      <c r="B68" s="14">
        <v>1723</v>
      </c>
      <c r="C68" s="14">
        <v>354</v>
      </c>
      <c r="D68" s="14">
        <v>1758</v>
      </c>
      <c r="E68" s="14">
        <v>384</v>
      </c>
      <c r="F68" s="1">
        <f>D68-B68</f>
        <v>35</v>
      </c>
      <c r="G68" s="1">
        <f>E68-C68</f>
        <v>30</v>
      </c>
      <c r="H68" s="1">
        <f>F68*$D$69</f>
        <v>203</v>
      </c>
      <c r="I68" s="1">
        <f>G68*$E$69</f>
        <v>105.89999999999999</v>
      </c>
      <c r="J68" s="2">
        <f>H68+I68</f>
        <v>308.9</v>
      </c>
      <c r="K68" s="2">
        <f>J68*$K$2</f>
        <v>24.712</v>
      </c>
      <c r="L68" s="13">
        <f>J68+K68</f>
        <v>333.61199999999997</v>
      </c>
    </row>
    <row r="69" spans="4:12" ht="15">
      <c r="D69" s="8">
        <v>5.8</v>
      </c>
      <c r="E69" s="8">
        <v>3.53</v>
      </c>
      <c r="F69" s="16"/>
      <c r="G69" s="16"/>
      <c r="H69" s="16"/>
      <c r="I69" s="16"/>
      <c r="J69" s="15"/>
      <c r="L69" s="17">
        <f>SUM(L3:L68)</f>
        <v>43338.34799999999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2022-04-01T15:18:38Z</cp:lastPrinted>
  <dcterms:created xsi:type="dcterms:W3CDTF">2015-04-23T14:48:08Z</dcterms:created>
  <dcterms:modified xsi:type="dcterms:W3CDTF">2022-08-03T11:52:20Z</dcterms:modified>
  <cp:category/>
  <cp:version/>
  <cp:contentType/>
  <cp:contentStatus/>
</cp:coreProperties>
</file>