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<sst xmlns="http://schemas.openxmlformats.org/spreadsheetml/2006/main" count="86" uniqueCount="78">
  <si>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</si>
  <si>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</si>
  <si>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</si>
  <si>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</si>
  <si>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</si>
  <si>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</si>
  <si>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</si>
  <si>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</si>
  <si>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</si>
  <si>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</si>
  <si>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</si>
  <si>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</si>
  <si>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</si>
  <si>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</si>
  <si>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</si>
  <si>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</si>
  <si>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</si>
  <si>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</si>
  <si>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</si>
  <si>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</si>
  <si>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</si>
  <si>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</si>
  <si>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</si>
  <si>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</si>
  <si>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</si>
  <si>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</si>
  <si>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</si>
  <si>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</si>
  <si>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</si>
  <si>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</si>
  <si>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</si>
  <si>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</si>
  <si>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</si>
  <si>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</si>
  <si>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</si>
  <si>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</si>
  <si>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</si>
  <si>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</si>
  <si>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</si>
  <si>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</si>
  <si>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</si>
  <si>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</si>
  <si>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</si>
  <si>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</si>
  <si>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</si>
  <si>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</si>
  <si>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</si>
  <si>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</si>
  <si>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</si>
  <si>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</si>
  <si>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</si>
  <si>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</si>
  <si>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</si>
  <si>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</si>
  <si>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</si>
  <si>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</si>
  <si>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</si>
  <si>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</si>
  <si>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</si>
  <si>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</si>
  <si>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</si>
  <si>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</si>
  <si>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</si>
  <si>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</si>
  <si>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</si>
  <si>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</si>
  <si>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</si>
  <si>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</si>
  <si>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</si>
  <si>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</si>
  <si>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</si>
  <si>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</si>
  <si>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</si>
  <si>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Показания на 23.05.2021</t>
  </si>
  <si>
    <t>180</t>
  </si>
  <si>
    <t>Показания на 23.06.2021</t>
  </si>
  <si>
    <t>189/190</t>
  </si>
  <si>
    <t>213/1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</si>
</sst>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2" fontId="48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7">
      <selection activeCell="M11" sqref="M11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1" t="s">
        <v>73</v>
      </c>
      <c r="C1" s="22"/>
      <c r="D1" s="21" t="s">
        <v>75</v>
      </c>
      <c r="E1" s="22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9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4" t="s">
        <v>10</v>
      </c>
      <c r="B3" s="15">
        <v>2088</v>
      </c>
      <c r="C3" s="15">
        <v>789</v>
      </c>
      <c r="D3" s="15">
        <v>2088</v>
      </c>
      <c r="E3" s="15">
        <v>789</v>
      </c>
      <c r="F3" s="1">
        <f aca="true" t="shared" si="0" ref="F3:F67">D3-B3</f>
        <v>0</v>
      </c>
      <c r="G3" s="1">
        <f aca="true" t="shared" si="1" ref="G3:G67">E3-C3</f>
        <v>0</v>
      </c>
      <c r="H3" s="1">
        <f aca="true" t="shared" si="2" ref="H3:H37">F3*$D$69</f>
        <v>0</v>
      </c>
      <c r="I3" s="1">
        <f aca="true" t="shared" si="3" ref="I3:I37">G3*$E$69</f>
        <v>0</v>
      </c>
      <c r="J3" s="2">
        <f aca="true" t="shared" si="4" ref="J3:J67">H3+I3</f>
        <v>0</v>
      </c>
      <c r="K3" s="2">
        <f aca="true" t="shared" si="5" ref="K3:K60">J3*$K$2</f>
        <v>0</v>
      </c>
      <c r="L3" s="13">
        <f aca="true" t="shared" si="6" ref="L3:L67">J3+K3</f>
        <v>0</v>
      </c>
    </row>
    <row r="4" spans="1:12" ht="15">
      <c r="A4" s="14" t="s">
        <v>11</v>
      </c>
      <c r="B4" s="15">
        <v>10160</v>
      </c>
      <c r="C4" s="15">
        <v>5243</v>
      </c>
      <c r="D4" s="15">
        <v>10222</v>
      </c>
      <c r="E4" s="15">
        <v>5269</v>
      </c>
      <c r="F4" s="1">
        <f t="shared" si="0"/>
        <v>62</v>
      </c>
      <c r="G4" s="1">
        <f t="shared" si="1"/>
        <v>26</v>
      </c>
      <c r="H4" s="1">
        <f t="shared" si="2"/>
        <v>325.5</v>
      </c>
      <c r="I4" s="1">
        <f t="shared" si="3"/>
        <v>83.2</v>
      </c>
      <c r="J4" s="2">
        <f t="shared" si="4"/>
        <v>408.7</v>
      </c>
      <c r="K4" s="2">
        <f t="shared" si="5"/>
        <v>32.696</v>
      </c>
      <c r="L4" s="13">
        <f t="shared" si="6"/>
        <v>441.39599999999996</v>
      </c>
    </row>
    <row r="5" spans="1:12" ht="15">
      <c r="A5" s="14" t="s">
        <v>12</v>
      </c>
      <c r="B5" s="15">
        <v>259</v>
      </c>
      <c r="C5" s="15">
        <v>277</v>
      </c>
      <c r="D5" s="15">
        <v>296</v>
      </c>
      <c r="E5" s="15">
        <v>341</v>
      </c>
      <c r="F5" s="1">
        <f t="shared" si="0"/>
        <v>37</v>
      </c>
      <c r="G5" s="1">
        <f t="shared" si="1"/>
        <v>64</v>
      </c>
      <c r="H5" s="1">
        <f t="shared" si="2"/>
        <v>194.25</v>
      </c>
      <c r="I5" s="1">
        <f t="shared" si="3"/>
        <v>204.8</v>
      </c>
      <c r="J5" s="2">
        <f t="shared" si="4"/>
        <v>399.05</v>
      </c>
      <c r="K5" s="2">
        <f t="shared" si="5"/>
        <v>31.924000000000003</v>
      </c>
      <c r="L5" s="13">
        <f t="shared" si="6"/>
        <v>430.974</v>
      </c>
    </row>
    <row r="6" spans="1:12" ht="15">
      <c r="A6" s="14" t="s">
        <v>13</v>
      </c>
      <c r="B6" s="15">
        <v>1787</v>
      </c>
      <c r="C6" s="15">
        <v>573</v>
      </c>
      <c r="D6" s="15">
        <v>1834</v>
      </c>
      <c r="E6" s="15">
        <v>584</v>
      </c>
      <c r="F6" s="1">
        <f t="shared" si="0"/>
        <v>47</v>
      </c>
      <c r="G6" s="1">
        <f t="shared" si="1"/>
        <v>11</v>
      </c>
      <c r="H6" s="1">
        <f t="shared" si="2"/>
        <v>246.75</v>
      </c>
      <c r="I6" s="1">
        <f t="shared" si="3"/>
        <v>35.2</v>
      </c>
      <c r="J6" s="2">
        <f t="shared" si="4"/>
        <v>281.95</v>
      </c>
      <c r="K6" s="2">
        <f t="shared" si="5"/>
        <v>22.556</v>
      </c>
      <c r="L6" s="13">
        <f t="shared" si="6"/>
        <v>304.506</v>
      </c>
    </row>
    <row r="7" spans="1:12" ht="15">
      <c r="A7" s="14" t="s">
        <v>14</v>
      </c>
      <c r="B7" s="15">
        <v>16333</v>
      </c>
      <c r="C7" s="15">
        <v>1813</v>
      </c>
      <c r="D7" s="15">
        <v>16567</v>
      </c>
      <c r="E7" s="15">
        <v>1839</v>
      </c>
      <c r="F7" s="1">
        <f t="shared" si="0"/>
        <v>234</v>
      </c>
      <c r="G7" s="1">
        <f t="shared" si="1"/>
        <v>26</v>
      </c>
      <c r="H7" s="1">
        <f t="shared" si="2"/>
        <v>1228.5</v>
      </c>
      <c r="I7" s="1">
        <f t="shared" si="3"/>
        <v>83.2</v>
      </c>
      <c r="J7" s="2">
        <f t="shared" si="4"/>
        <v>1311.7</v>
      </c>
      <c r="K7" s="2">
        <f t="shared" si="5"/>
        <v>104.936</v>
      </c>
      <c r="L7" s="13">
        <f t="shared" si="6"/>
        <v>1416.636</v>
      </c>
    </row>
    <row r="8" spans="1:12" ht="15">
      <c r="A8" s="14" t="s">
        <v>15</v>
      </c>
      <c r="B8" s="15">
        <v>7253</v>
      </c>
      <c r="C8" s="15">
        <v>4774</v>
      </c>
      <c r="D8" s="15">
        <v>7382</v>
      </c>
      <c r="E8" s="15">
        <v>4869</v>
      </c>
      <c r="F8" s="1">
        <f t="shared" si="0"/>
        <v>129</v>
      </c>
      <c r="G8" s="1">
        <f t="shared" si="1"/>
        <v>95</v>
      </c>
      <c r="H8" s="1">
        <f t="shared" si="2"/>
        <v>677.25</v>
      </c>
      <c r="I8" s="1">
        <f t="shared" si="3"/>
        <v>304</v>
      </c>
      <c r="J8" s="2">
        <f>H8+I8</f>
        <v>981.25</v>
      </c>
      <c r="K8" s="2">
        <f t="shared" si="5"/>
        <v>78.5</v>
      </c>
      <c r="L8" s="13">
        <f t="shared" si="6"/>
        <v>1059.75</v>
      </c>
    </row>
    <row r="9" spans="1:12" ht="15">
      <c r="A9" s="14" t="s">
        <v>74</v>
      </c>
      <c r="B9" s="23">
        <v>0</v>
      </c>
      <c r="C9" s="23">
        <v>0</v>
      </c>
      <c r="D9" s="23">
        <v>0</v>
      </c>
      <c r="E9" s="23">
        <v>0</v>
      </c>
      <c r="F9" s="1">
        <f>D9-B9</f>
        <v>0</v>
      </c>
      <c r="G9" s="1">
        <f>E9-C9</f>
        <v>0</v>
      </c>
      <c r="H9" s="1">
        <f>F9*$D$69</f>
        <v>0</v>
      </c>
      <c r="I9" s="1">
        <f>G9*$E$69</f>
        <v>0</v>
      </c>
      <c r="J9" s="2">
        <f>H9+I9</f>
        <v>0</v>
      </c>
      <c r="K9" s="2">
        <f>J9*$K$2</f>
        <v>0</v>
      </c>
      <c r="L9" s="13">
        <f>J9+K9</f>
        <v>0</v>
      </c>
    </row>
    <row r="10" spans="1:12" ht="15">
      <c r="A10" s="14" t="s">
        <v>16</v>
      </c>
      <c r="B10" s="15">
        <v>5624</v>
      </c>
      <c r="C10" s="15">
        <v>2922</v>
      </c>
      <c r="D10" s="15">
        <v>5713</v>
      </c>
      <c r="E10" s="15">
        <v>2934</v>
      </c>
      <c r="F10" s="1">
        <f t="shared" si="0"/>
        <v>89</v>
      </c>
      <c r="G10" s="1">
        <f t="shared" si="1"/>
        <v>12</v>
      </c>
      <c r="H10" s="1">
        <f t="shared" si="2"/>
        <v>467.25</v>
      </c>
      <c r="I10" s="1">
        <f t="shared" si="3"/>
        <v>38.400000000000006</v>
      </c>
      <c r="J10" s="2">
        <f t="shared" si="4"/>
        <v>505.65</v>
      </c>
      <c r="K10" s="2">
        <f t="shared" si="5"/>
        <v>40.452</v>
      </c>
      <c r="L10" s="13">
        <f t="shared" si="6"/>
        <v>546.102</v>
      </c>
    </row>
    <row r="11" spans="1:12" ht="15">
      <c r="A11" s="14" t="s">
        <v>17</v>
      </c>
      <c r="B11" s="15">
        <v>3364</v>
      </c>
      <c r="C11" s="15">
        <v>1093</v>
      </c>
      <c r="D11" s="15">
        <v>3364</v>
      </c>
      <c r="E11" s="15">
        <v>1093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4" t="s">
        <v>18</v>
      </c>
      <c r="B12" s="15">
        <v>1076</v>
      </c>
      <c r="C12" s="15">
        <v>286</v>
      </c>
      <c r="D12" s="15">
        <v>1088</v>
      </c>
      <c r="E12" s="15">
        <v>288</v>
      </c>
      <c r="F12" s="1">
        <f t="shared" si="0"/>
        <v>12</v>
      </c>
      <c r="G12" s="1">
        <f t="shared" si="1"/>
        <v>2</v>
      </c>
      <c r="H12" s="1">
        <f t="shared" si="2"/>
        <v>63</v>
      </c>
      <c r="I12" s="1">
        <f t="shared" si="3"/>
        <v>6.4</v>
      </c>
      <c r="J12" s="2">
        <f t="shared" si="4"/>
        <v>69.4</v>
      </c>
      <c r="K12" s="2">
        <f t="shared" si="5"/>
        <v>5.5520000000000005</v>
      </c>
      <c r="L12" s="13">
        <f t="shared" si="6"/>
        <v>74.95200000000001</v>
      </c>
    </row>
    <row r="13" spans="1:12" ht="15">
      <c r="A13" s="14" t="s">
        <v>19</v>
      </c>
      <c r="B13" s="15">
        <v>5753</v>
      </c>
      <c r="C13" s="15">
        <v>1754</v>
      </c>
      <c r="D13" s="15">
        <v>5753</v>
      </c>
      <c r="E13" s="15">
        <v>1754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4" t="s">
        <v>20</v>
      </c>
      <c r="B14" s="15">
        <v>6827</v>
      </c>
      <c r="C14" s="15">
        <v>4169</v>
      </c>
      <c r="D14" s="15">
        <v>7019</v>
      </c>
      <c r="E14" s="15">
        <v>4265</v>
      </c>
      <c r="F14" s="1">
        <f t="shared" si="0"/>
        <v>192</v>
      </c>
      <c r="G14" s="1">
        <f t="shared" si="1"/>
        <v>96</v>
      </c>
      <c r="H14" s="1">
        <f t="shared" si="2"/>
        <v>1008</v>
      </c>
      <c r="I14" s="1">
        <f t="shared" si="3"/>
        <v>307.20000000000005</v>
      </c>
      <c r="J14" s="2">
        <f t="shared" si="4"/>
        <v>1315.2</v>
      </c>
      <c r="K14" s="2">
        <f t="shared" si="5"/>
        <v>105.21600000000001</v>
      </c>
      <c r="L14" s="13">
        <f t="shared" si="6"/>
        <v>1420.4160000000002</v>
      </c>
    </row>
    <row r="15" spans="1:12" ht="15">
      <c r="A15" s="14" t="s">
        <v>21</v>
      </c>
      <c r="B15" s="15">
        <v>1971</v>
      </c>
      <c r="C15" s="15">
        <v>1152</v>
      </c>
      <c r="D15" s="15">
        <v>2018</v>
      </c>
      <c r="E15" s="15">
        <v>1164</v>
      </c>
      <c r="F15" s="1">
        <f t="shared" si="0"/>
        <v>47</v>
      </c>
      <c r="G15" s="1">
        <f t="shared" si="1"/>
        <v>12</v>
      </c>
      <c r="H15" s="1">
        <f t="shared" si="2"/>
        <v>246.75</v>
      </c>
      <c r="I15" s="1">
        <f t="shared" si="3"/>
        <v>38.400000000000006</v>
      </c>
      <c r="J15" s="2">
        <f t="shared" si="4"/>
        <v>285.15</v>
      </c>
      <c r="K15" s="2">
        <f t="shared" si="5"/>
        <v>22.811999999999998</v>
      </c>
      <c r="L15" s="13">
        <f t="shared" si="6"/>
        <v>307.962</v>
      </c>
    </row>
    <row r="16" spans="1:12" ht="15">
      <c r="A16" s="14" t="s">
        <v>48</v>
      </c>
      <c r="B16" s="15">
        <v>1044</v>
      </c>
      <c r="C16" s="15">
        <v>471</v>
      </c>
      <c r="D16" s="15">
        <v>1068</v>
      </c>
      <c r="E16" s="15">
        <v>496</v>
      </c>
      <c r="F16" s="1">
        <f>D16-B16</f>
        <v>24</v>
      </c>
      <c r="G16" s="1">
        <f>E16-C16</f>
        <v>25</v>
      </c>
      <c r="H16" s="1">
        <f t="shared" si="2"/>
        <v>126</v>
      </c>
      <c r="I16" s="1">
        <f t="shared" si="3"/>
        <v>80</v>
      </c>
      <c r="J16" s="2">
        <f>H16+I16</f>
        <v>206</v>
      </c>
      <c r="K16" s="2">
        <f t="shared" si="5"/>
        <v>16.48</v>
      </c>
      <c r="L16" s="13">
        <f>J16+K16</f>
        <v>222.48</v>
      </c>
    </row>
    <row r="17" spans="1:12" ht="15">
      <c r="A17" s="14" t="s">
        <v>76</v>
      </c>
      <c r="B17" s="15">
        <v>0</v>
      </c>
      <c r="C17" s="15">
        <v>0</v>
      </c>
      <c r="D17" s="15">
        <v>2</v>
      </c>
      <c r="E17" s="15">
        <v>0</v>
      </c>
      <c r="F17" s="1">
        <f>D17-B17</f>
        <v>2</v>
      </c>
      <c r="G17" s="1">
        <f>E17-C17</f>
        <v>0</v>
      </c>
      <c r="H17" s="1">
        <f>F17*$D$69</f>
        <v>10.5</v>
      </c>
      <c r="I17" s="1">
        <f>G17*$E$69</f>
        <v>0</v>
      </c>
      <c r="J17" s="2">
        <f>H17+I17</f>
        <v>10.5</v>
      </c>
      <c r="K17" s="2">
        <f>J17*$K$2</f>
        <v>0.84</v>
      </c>
      <c r="L17" s="13">
        <f>J17+K17</f>
        <v>11.34</v>
      </c>
    </row>
    <row r="18" spans="1:12" ht="15">
      <c r="A18" s="14" t="s">
        <v>70</v>
      </c>
      <c r="B18" s="15">
        <v>5269</v>
      </c>
      <c r="C18" s="15">
        <v>1989</v>
      </c>
      <c r="D18" s="15">
        <v>5307</v>
      </c>
      <c r="E18" s="15">
        <v>2008</v>
      </c>
      <c r="F18" s="1">
        <f t="shared" si="0"/>
        <v>38</v>
      </c>
      <c r="G18" s="1">
        <f t="shared" si="1"/>
        <v>19</v>
      </c>
      <c r="H18" s="1">
        <f t="shared" si="2"/>
        <v>199.5</v>
      </c>
      <c r="I18" s="1">
        <f t="shared" si="3"/>
        <v>60.800000000000004</v>
      </c>
      <c r="J18" s="2">
        <f t="shared" si="4"/>
        <v>260.3</v>
      </c>
      <c r="K18" s="2">
        <f t="shared" si="5"/>
        <v>20.824</v>
      </c>
      <c r="L18" s="13">
        <f t="shared" si="6"/>
        <v>281.124</v>
      </c>
    </row>
    <row r="19" spans="1:12" ht="15">
      <c r="A19" s="14" t="s">
        <v>71</v>
      </c>
      <c r="B19" s="15">
        <v>7</v>
      </c>
      <c r="C19" s="15">
        <v>0</v>
      </c>
      <c r="D19" s="15">
        <v>11</v>
      </c>
      <c r="E19" s="15">
        <v>0</v>
      </c>
      <c r="F19" s="1">
        <f t="shared" si="0"/>
        <v>4</v>
      </c>
      <c r="G19" s="1">
        <f t="shared" si="1"/>
        <v>0</v>
      </c>
      <c r="H19" s="1">
        <f t="shared" si="2"/>
        <v>21</v>
      </c>
      <c r="I19" s="1">
        <f t="shared" si="3"/>
        <v>0</v>
      </c>
      <c r="J19" s="2">
        <f t="shared" si="4"/>
        <v>21</v>
      </c>
      <c r="K19" s="2">
        <f t="shared" si="5"/>
        <v>1.68</v>
      </c>
      <c r="L19" s="13">
        <f t="shared" si="6"/>
        <v>22.68</v>
      </c>
    </row>
    <row r="20" spans="1:12" ht="15">
      <c r="A20" s="14" t="s">
        <v>49</v>
      </c>
      <c r="B20" s="15">
        <v>4704</v>
      </c>
      <c r="C20" s="15">
        <v>2264</v>
      </c>
      <c r="D20" s="15">
        <v>4713</v>
      </c>
      <c r="E20" s="15">
        <v>2265</v>
      </c>
      <c r="F20" s="1">
        <f aca="true" t="shared" si="7" ref="F20:G24">D20-B20</f>
        <v>9</v>
      </c>
      <c r="G20" s="1">
        <f t="shared" si="7"/>
        <v>1</v>
      </c>
      <c r="H20" s="1">
        <f t="shared" si="2"/>
        <v>47.25</v>
      </c>
      <c r="I20" s="1">
        <f t="shared" si="3"/>
        <v>3.2</v>
      </c>
      <c r="J20" s="2">
        <f>H20+I20</f>
        <v>50.45</v>
      </c>
      <c r="K20" s="2">
        <f t="shared" si="5"/>
        <v>4.0360000000000005</v>
      </c>
      <c r="L20" s="13">
        <f>J20+K20</f>
        <v>54.486000000000004</v>
      </c>
    </row>
    <row r="21" spans="1:12" ht="15">
      <c r="A21" s="14" t="s">
        <v>50</v>
      </c>
      <c r="B21" s="15">
        <v>1986</v>
      </c>
      <c r="C21" s="15">
        <v>489</v>
      </c>
      <c r="D21" s="15">
        <v>2007</v>
      </c>
      <c r="E21" s="15">
        <v>493</v>
      </c>
      <c r="F21" s="1">
        <f t="shared" si="7"/>
        <v>21</v>
      </c>
      <c r="G21" s="1">
        <f t="shared" si="7"/>
        <v>4</v>
      </c>
      <c r="H21" s="1">
        <f t="shared" si="2"/>
        <v>110.25</v>
      </c>
      <c r="I21" s="1">
        <f t="shared" si="3"/>
        <v>12.8</v>
      </c>
      <c r="J21" s="2">
        <f>H21+I21</f>
        <v>123.05</v>
      </c>
      <c r="K21" s="2">
        <f t="shared" si="5"/>
        <v>9.844</v>
      </c>
      <c r="L21" s="13">
        <f>J21+K21</f>
        <v>132.894</v>
      </c>
    </row>
    <row r="22" spans="1:12" ht="15">
      <c r="A22" s="14" t="s">
        <v>51</v>
      </c>
      <c r="B22" s="15">
        <v>7057</v>
      </c>
      <c r="C22" s="15">
        <v>1089</v>
      </c>
      <c r="D22" s="15">
        <v>7156</v>
      </c>
      <c r="E22" s="15">
        <v>1107</v>
      </c>
      <c r="F22" s="1">
        <f t="shared" si="7"/>
        <v>99</v>
      </c>
      <c r="G22" s="1">
        <f t="shared" si="7"/>
        <v>18</v>
      </c>
      <c r="H22" s="1">
        <f t="shared" si="2"/>
        <v>519.75</v>
      </c>
      <c r="I22" s="1">
        <f t="shared" si="3"/>
        <v>57.6</v>
      </c>
      <c r="J22" s="2">
        <f>H22+I22</f>
        <v>577.35</v>
      </c>
      <c r="K22" s="2">
        <f t="shared" si="5"/>
        <v>46.188</v>
      </c>
      <c r="L22" s="13">
        <f>J22+K22</f>
        <v>623.538</v>
      </c>
    </row>
    <row r="23" spans="1:12" ht="15">
      <c r="A23" s="14" t="s">
        <v>52</v>
      </c>
      <c r="B23" s="15">
        <v>9998</v>
      </c>
      <c r="C23" s="15">
        <v>3242</v>
      </c>
      <c r="D23" s="15">
        <v>10373</v>
      </c>
      <c r="E23" s="15">
        <v>3352</v>
      </c>
      <c r="F23" s="1">
        <f t="shared" si="7"/>
        <v>375</v>
      </c>
      <c r="G23" s="1">
        <f t="shared" si="7"/>
        <v>110</v>
      </c>
      <c r="H23" s="1">
        <f t="shared" si="2"/>
        <v>1968.75</v>
      </c>
      <c r="I23" s="1">
        <f t="shared" si="3"/>
        <v>352</v>
      </c>
      <c r="J23" s="2">
        <f>H23+I23</f>
        <v>2320.75</v>
      </c>
      <c r="K23" s="2">
        <f t="shared" si="5"/>
        <v>185.66</v>
      </c>
      <c r="L23" s="13">
        <f>J23+K23</f>
        <v>2506.41</v>
      </c>
    </row>
    <row r="24" spans="1:12" ht="15">
      <c r="A24" s="14" t="s">
        <v>53</v>
      </c>
      <c r="B24" s="15">
        <v>139</v>
      </c>
      <c r="C24" s="15">
        <v>100</v>
      </c>
      <c r="D24" s="15">
        <v>139</v>
      </c>
      <c r="E24" s="15">
        <v>100</v>
      </c>
      <c r="F24" s="1">
        <f t="shared" si="7"/>
        <v>0</v>
      </c>
      <c r="G24" s="1">
        <f t="shared" si="7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3">
        <f>J24+K24</f>
        <v>0</v>
      </c>
    </row>
    <row r="25" spans="1:12" ht="15">
      <c r="A25" s="14" t="s">
        <v>22</v>
      </c>
      <c r="B25" s="15">
        <v>13521</v>
      </c>
      <c r="C25" s="15">
        <v>6407</v>
      </c>
      <c r="D25" s="15">
        <v>13713</v>
      </c>
      <c r="E25" s="15">
        <v>6475</v>
      </c>
      <c r="F25" s="1">
        <f t="shared" si="0"/>
        <v>192</v>
      </c>
      <c r="G25" s="1">
        <f t="shared" si="1"/>
        <v>68</v>
      </c>
      <c r="H25" s="1">
        <f t="shared" si="2"/>
        <v>1008</v>
      </c>
      <c r="I25" s="1">
        <f t="shared" si="3"/>
        <v>217.60000000000002</v>
      </c>
      <c r="J25" s="2">
        <f t="shared" si="4"/>
        <v>1225.6</v>
      </c>
      <c r="K25" s="2">
        <f t="shared" si="5"/>
        <v>98.048</v>
      </c>
      <c r="L25" s="13">
        <f t="shared" si="6"/>
        <v>1323.648</v>
      </c>
    </row>
    <row r="26" spans="1:12" ht="15">
      <c r="A26" s="14" t="s">
        <v>65</v>
      </c>
      <c r="B26" s="15">
        <v>258</v>
      </c>
      <c r="C26" s="15">
        <v>42</v>
      </c>
      <c r="D26" s="15">
        <v>261</v>
      </c>
      <c r="E26" s="15">
        <v>42</v>
      </c>
      <c r="F26" s="1">
        <f aca="true" t="shared" si="8" ref="F26:G28">D26-B26</f>
        <v>3</v>
      </c>
      <c r="G26" s="1">
        <f t="shared" si="8"/>
        <v>0</v>
      </c>
      <c r="H26" s="1">
        <f t="shared" si="2"/>
        <v>15.75</v>
      </c>
      <c r="I26" s="1">
        <f t="shared" si="3"/>
        <v>0</v>
      </c>
      <c r="J26" s="2">
        <f>H26+I26</f>
        <v>15.75</v>
      </c>
      <c r="K26" s="2">
        <f t="shared" si="5"/>
        <v>1.26</v>
      </c>
      <c r="L26" s="13">
        <f>J26+K26</f>
        <v>17.01</v>
      </c>
    </row>
    <row r="27" spans="1:12" ht="15">
      <c r="A27" s="14" t="s">
        <v>67</v>
      </c>
      <c r="B27" s="15">
        <v>17750</v>
      </c>
      <c r="C27" s="15">
        <v>10805</v>
      </c>
      <c r="D27" s="15">
        <v>17831</v>
      </c>
      <c r="E27" s="15">
        <v>10880</v>
      </c>
      <c r="F27" s="1">
        <f t="shared" si="8"/>
        <v>81</v>
      </c>
      <c r="G27" s="1">
        <f t="shared" si="8"/>
        <v>75</v>
      </c>
      <c r="H27" s="1">
        <f t="shared" si="2"/>
        <v>425.25</v>
      </c>
      <c r="I27" s="1">
        <f t="shared" si="3"/>
        <v>240</v>
      </c>
      <c r="J27" s="2">
        <f>H27+I27</f>
        <v>665.25</v>
      </c>
      <c r="K27" s="2">
        <f t="shared" si="5"/>
        <v>53.22</v>
      </c>
      <c r="L27" s="13">
        <f>J27+K27</f>
        <v>718.47</v>
      </c>
    </row>
    <row r="28" spans="1:12" ht="15">
      <c r="A28" s="14" t="s">
        <v>54</v>
      </c>
      <c r="B28" s="15">
        <v>227</v>
      </c>
      <c r="C28" s="15">
        <v>98</v>
      </c>
      <c r="D28" s="15">
        <v>228</v>
      </c>
      <c r="E28" s="15">
        <v>98</v>
      </c>
      <c r="F28" s="1">
        <f t="shared" si="8"/>
        <v>1</v>
      </c>
      <c r="G28" s="1">
        <f t="shared" si="8"/>
        <v>0</v>
      </c>
      <c r="H28" s="1">
        <f t="shared" si="2"/>
        <v>5.25</v>
      </c>
      <c r="I28" s="1">
        <f t="shared" si="3"/>
        <v>0</v>
      </c>
      <c r="J28" s="2">
        <f>H28+I28</f>
        <v>5.25</v>
      </c>
      <c r="K28" s="2">
        <f t="shared" si="5"/>
        <v>0.42</v>
      </c>
      <c r="L28" s="13">
        <f>J28+K28</f>
        <v>5.67</v>
      </c>
    </row>
    <row r="29" spans="1:12" ht="15">
      <c r="A29" s="14" t="s">
        <v>23</v>
      </c>
      <c r="B29" s="15">
        <v>3617</v>
      </c>
      <c r="C29" s="15">
        <v>2129</v>
      </c>
      <c r="D29" s="15">
        <v>3708</v>
      </c>
      <c r="E29" s="15">
        <v>2173</v>
      </c>
      <c r="F29" s="1">
        <f t="shared" si="0"/>
        <v>91</v>
      </c>
      <c r="G29" s="1">
        <f t="shared" si="1"/>
        <v>44</v>
      </c>
      <c r="H29" s="1">
        <f t="shared" si="2"/>
        <v>477.75</v>
      </c>
      <c r="I29" s="1">
        <f t="shared" si="3"/>
        <v>140.8</v>
      </c>
      <c r="J29" s="2">
        <f t="shared" si="4"/>
        <v>618.55</v>
      </c>
      <c r="K29" s="2">
        <f t="shared" si="5"/>
        <v>49.483999999999995</v>
      </c>
      <c r="L29" s="13">
        <f t="shared" si="6"/>
        <v>668.034</v>
      </c>
    </row>
    <row r="30" spans="1:12" ht="15">
      <c r="A30" s="14" t="s">
        <v>24</v>
      </c>
      <c r="B30" s="15">
        <v>4628</v>
      </c>
      <c r="C30" s="15">
        <v>1127</v>
      </c>
      <c r="D30" s="15">
        <v>4659</v>
      </c>
      <c r="E30" s="15">
        <v>1138</v>
      </c>
      <c r="F30" s="1">
        <f t="shared" si="0"/>
        <v>31</v>
      </c>
      <c r="G30" s="1">
        <f t="shared" si="1"/>
        <v>11</v>
      </c>
      <c r="H30" s="1">
        <f t="shared" si="2"/>
        <v>162.75</v>
      </c>
      <c r="I30" s="1">
        <f t="shared" si="3"/>
        <v>35.2</v>
      </c>
      <c r="J30" s="2">
        <f t="shared" si="4"/>
        <v>197.95</v>
      </c>
      <c r="K30" s="2">
        <f t="shared" si="5"/>
        <v>15.836</v>
      </c>
      <c r="L30" s="13">
        <f t="shared" si="6"/>
        <v>213.786</v>
      </c>
    </row>
    <row r="31" spans="1:12" ht="15">
      <c r="A31" s="14" t="s">
        <v>77</v>
      </c>
      <c r="B31" s="15">
        <v>0</v>
      </c>
      <c r="C31" s="15">
        <v>0</v>
      </c>
      <c r="D31" s="15">
        <v>35</v>
      </c>
      <c r="E31" s="15">
        <v>2</v>
      </c>
      <c r="F31" s="1">
        <f>D31-B31</f>
        <v>35</v>
      </c>
      <c r="G31" s="1">
        <f>E31-C31</f>
        <v>2</v>
      </c>
      <c r="H31" s="1">
        <f>F31*$D$69</f>
        <v>183.75</v>
      </c>
      <c r="I31" s="1">
        <f>G31*$E$69</f>
        <v>6.4</v>
      </c>
      <c r="J31" s="2">
        <f>H31+I31</f>
        <v>190.15</v>
      </c>
      <c r="K31" s="2">
        <f>J31*$K$2</f>
        <v>15.212000000000002</v>
      </c>
      <c r="L31" s="13">
        <f>J31+K31</f>
        <v>205.362</v>
      </c>
    </row>
    <row r="32" spans="1:12" ht="15">
      <c r="A32" s="14" t="s">
        <v>25</v>
      </c>
      <c r="B32" s="15">
        <v>1047</v>
      </c>
      <c r="C32" s="15">
        <v>262</v>
      </c>
      <c r="D32" s="15">
        <v>1142</v>
      </c>
      <c r="E32" s="15">
        <v>322</v>
      </c>
      <c r="F32" s="1">
        <f t="shared" si="0"/>
        <v>95</v>
      </c>
      <c r="G32" s="1">
        <f t="shared" si="1"/>
        <v>60</v>
      </c>
      <c r="H32" s="1">
        <f t="shared" si="2"/>
        <v>498.75</v>
      </c>
      <c r="I32" s="1">
        <f t="shared" si="3"/>
        <v>192</v>
      </c>
      <c r="J32" s="2">
        <f t="shared" si="4"/>
        <v>690.75</v>
      </c>
      <c r="K32" s="2">
        <f t="shared" si="5"/>
        <v>55.26</v>
      </c>
      <c r="L32" s="13">
        <f t="shared" si="6"/>
        <v>746.01</v>
      </c>
    </row>
    <row r="33" spans="1:12" ht="15">
      <c r="A33" s="14" t="s">
        <v>68</v>
      </c>
      <c r="B33" s="15">
        <v>9468</v>
      </c>
      <c r="C33" s="15">
        <v>4563</v>
      </c>
      <c r="D33" s="15">
        <v>9686</v>
      </c>
      <c r="E33" s="15">
        <v>4617</v>
      </c>
      <c r="F33" s="1">
        <f>D33-B33</f>
        <v>218</v>
      </c>
      <c r="G33" s="1">
        <f>E33-C33</f>
        <v>54</v>
      </c>
      <c r="H33" s="1">
        <f t="shared" si="2"/>
        <v>1144.5</v>
      </c>
      <c r="I33" s="1">
        <f t="shared" si="3"/>
        <v>172.8</v>
      </c>
      <c r="J33" s="2">
        <f>H33+I33</f>
        <v>1317.3</v>
      </c>
      <c r="K33" s="2">
        <f t="shared" si="5"/>
        <v>105.384</v>
      </c>
      <c r="L33" s="13">
        <f>J33+K33</f>
        <v>1422.684</v>
      </c>
    </row>
    <row r="34" spans="1:12" ht="15">
      <c r="A34" s="14" t="s">
        <v>26</v>
      </c>
      <c r="B34" s="15">
        <v>2364</v>
      </c>
      <c r="C34" s="15">
        <v>547</v>
      </c>
      <c r="D34" s="15">
        <v>2414</v>
      </c>
      <c r="E34" s="15">
        <v>561</v>
      </c>
      <c r="F34" s="1">
        <f t="shared" si="0"/>
        <v>50</v>
      </c>
      <c r="G34" s="1">
        <f t="shared" si="1"/>
        <v>14</v>
      </c>
      <c r="H34" s="1">
        <f t="shared" si="2"/>
        <v>262.5</v>
      </c>
      <c r="I34" s="1">
        <f t="shared" si="3"/>
        <v>44.800000000000004</v>
      </c>
      <c r="J34" s="2">
        <f t="shared" si="4"/>
        <v>307.3</v>
      </c>
      <c r="K34" s="2">
        <f t="shared" si="5"/>
        <v>24.584000000000003</v>
      </c>
      <c r="L34" s="13">
        <f t="shared" si="6"/>
        <v>331.884</v>
      </c>
    </row>
    <row r="35" spans="1:12" ht="15">
      <c r="A35" s="14" t="s">
        <v>27</v>
      </c>
      <c r="B35" s="15">
        <v>6288</v>
      </c>
      <c r="C35" s="15">
        <v>2105</v>
      </c>
      <c r="D35" s="15">
        <v>6490</v>
      </c>
      <c r="E35" s="15">
        <v>2188</v>
      </c>
      <c r="F35" s="1">
        <f t="shared" si="0"/>
        <v>202</v>
      </c>
      <c r="G35" s="1">
        <f t="shared" si="1"/>
        <v>83</v>
      </c>
      <c r="H35" s="1">
        <f t="shared" si="2"/>
        <v>1060.5</v>
      </c>
      <c r="I35" s="1">
        <f t="shared" si="3"/>
        <v>265.6</v>
      </c>
      <c r="J35" s="2">
        <f t="shared" si="4"/>
        <v>1326.1</v>
      </c>
      <c r="K35" s="2">
        <f t="shared" si="5"/>
        <v>106.088</v>
      </c>
      <c r="L35" s="13">
        <f t="shared" si="6"/>
        <v>1432.1879999999999</v>
      </c>
    </row>
    <row r="36" spans="1:12" ht="15">
      <c r="A36" s="14" t="s">
        <v>55</v>
      </c>
      <c r="B36" s="15">
        <v>95</v>
      </c>
      <c r="C36" s="15">
        <v>53</v>
      </c>
      <c r="D36" s="15">
        <v>95</v>
      </c>
      <c r="E36" s="15">
        <v>53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4" t="s">
        <v>72</v>
      </c>
      <c r="B37" s="15">
        <v>1049</v>
      </c>
      <c r="C37" s="15">
        <v>284</v>
      </c>
      <c r="D37" s="15">
        <v>1057</v>
      </c>
      <c r="E37" s="15">
        <v>284</v>
      </c>
      <c r="F37" s="1">
        <f t="shared" si="0"/>
        <v>8</v>
      </c>
      <c r="G37" s="1">
        <f t="shared" si="1"/>
        <v>0</v>
      </c>
      <c r="H37" s="1">
        <f t="shared" si="2"/>
        <v>42</v>
      </c>
      <c r="I37" s="1">
        <f t="shared" si="3"/>
        <v>0</v>
      </c>
      <c r="J37" s="2">
        <f t="shared" si="4"/>
        <v>42</v>
      </c>
      <c r="K37" s="2">
        <f t="shared" si="5"/>
        <v>3.36</v>
      </c>
      <c r="L37" s="13">
        <f t="shared" si="6"/>
        <v>45.36</v>
      </c>
    </row>
    <row r="38" spans="1:12" ht="15">
      <c r="A38" s="14" t="s">
        <v>28</v>
      </c>
      <c r="B38" s="15">
        <v>0</v>
      </c>
      <c r="C38" s="15">
        <v>0</v>
      </c>
      <c r="D38" s="15">
        <v>0</v>
      </c>
      <c r="E38" s="15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4" t="s">
        <v>56</v>
      </c>
      <c r="B39" s="15">
        <v>3907</v>
      </c>
      <c r="C39" s="15">
        <v>1365</v>
      </c>
      <c r="D39" s="15">
        <v>3956</v>
      </c>
      <c r="E39" s="15">
        <v>1380</v>
      </c>
      <c r="F39" s="1">
        <f>D39-B39</f>
        <v>49</v>
      </c>
      <c r="G39" s="1">
        <f>E39-C39</f>
        <v>15</v>
      </c>
      <c r="H39" s="1">
        <f t="shared" si="9"/>
        <v>257.25</v>
      </c>
      <c r="I39" s="1">
        <f t="shared" si="10"/>
        <v>48</v>
      </c>
      <c r="J39" s="2">
        <f>H39+I39</f>
        <v>305.25</v>
      </c>
      <c r="K39" s="2">
        <f t="shared" si="5"/>
        <v>24.42</v>
      </c>
      <c r="L39" s="13">
        <f>J39+K39</f>
        <v>329.67</v>
      </c>
    </row>
    <row r="40" spans="1:12" ht="15">
      <c r="A40" s="14" t="s">
        <v>29</v>
      </c>
      <c r="B40" s="15">
        <v>5417</v>
      </c>
      <c r="C40" s="15">
        <v>3439</v>
      </c>
      <c r="D40" s="15">
        <v>5517</v>
      </c>
      <c r="E40" s="15">
        <v>3479</v>
      </c>
      <c r="F40" s="1">
        <f t="shared" si="0"/>
        <v>100</v>
      </c>
      <c r="G40" s="1">
        <f t="shared" si="1"/>
        <v>40</v>
      </c>
      <c r="H40" s="1">
        <f t="shared" si="9"/>
        <v>525</v>
      </c>
      <c r="I40" s="1">
        <f t="shared" si="10"/>
        <v>128</v>
      </c>
      <c r="J40" s="2">
        <f t="shared" si="4"/>
        <v>653</v>
      </c>
      <c r="K40" s="2">
        <f t="shared" si="5"/>
        <v>52.24</v>
      </c>
      <c r="L40" s="13">
        <f t="shared" si="6"/>
        <v>705.24</v>
      </c>
    </row>
    <row r="41" spans="1:12" ht="15">
      <c r="A41" s="14" t="s">
        <v>30</v>
      </c>
      <c r="B41" s="15">
        <v>2589</v>
      </c>
      <c r="C41" s="15">
        <v>1181</v>
      </c>
      <c r="D41" s="15">
        <v>2638</v>
      </c>
      <c r="E41" s="15">
        <v>1202</v>
      </c>
      <c r="F41" s="1">
        <f t="shared" si="0"/>
        <v>49</v>
      </c>
      <c r="G41" s="1">
        <f t="shared" si="1"/>
        <v>21</v>
      </c>
      <c r="H41" s="1">
        <f t="shared" si="9"/>
        <v>257.25</v>
      </c>
      <c r="I41" s="1">
        <f t="shared" si="10"/>
        <v>67.2</v>
      </c>
      <c r="J41" s="2">
        <f t="shared" si="4"/>
        <v>324.45</v>
      </c>
      <c r="K41" s="2">
        <f t="shared" si="5"/>
        <v>25.956</v>
      </c>
      <c r="L41" s="13">
        <f t="shared" si="6"/>
        <v>350.406</v>
      </c>
    </row>
    <row r="42" spans="1:12" ht="15">
      <c r="A42" s="14" t="s">
        <v>57</v>
      </c>
      <c r="B42" s="15">
        <v>13650</v>
      </c>
      <c r="C42" s="15">
        <v>5090</v>
      </c>
      <c r="D42" s="15">
        <v>13847</v>
      </c>
      <c r="E42" s="15">
        <v>5149</v>
      </c>
      <c r="F42" s="1">
        <f>D42-B42</f>
        <v>197</v>
      </c>
      <c r="G42" s="1">
        <f>E42-C42</f>
        <v>59</v>
      </c>
      <c r="H42" s="1">
        <f t="shared" si="9"/>
        <v>1034.25</v>
      </c>
      <c r="I42" s="1">
        <f t="shared" si="10"/>
        <v>188.8</v>
      </c>
      <c r="J42" s="2">
        <f>H42+I42</f>
        <v>1223.05</v>
      </c>
      <c r="K42" s="2">
        <f t="shared" si="5"/>
        <v>97.844</v>
      </c>
      <c r="L42" s="13">
        <f>J42+K42</f>
        <v>1320.894</v>
      </c>
    </row>
    <row r="43" spans="1:12" ht="15">
      <c r="A43" s="14" t="s">
        <v>31</v>
      </c>
      <c r="B43" s="15">
        <v>14572</v>
      </c>
      <c r="C43" s="15">
        <v>6643</v>
      </c>
      <c r="D43" s="15">
        <v>14736</v>
      </c>
      <c r="E43" s="15">
        <v>6716</v>
      </c>
      <c r="F43" s="1">
        <f t="shared" si="0"/>
        <v>164</v>
      </c>
      <c r="G43" s="1">
        <f t="shared" si="1"/>
        <v>73</v>
      </c>
      <c r="H43" s="1">
        <f t="shared" si="9"/>
        <v>861</v>
      </c>
      <c r="I43" s="1">
        <f t="shared" si="10"/>
        <v>233.60000000000002</v>
      </c>
      <c r="J43" s="2">
        <f t="shared" si="4"/>
        <v>1094.6</v>
      </c>
      <c r="K43" s="2">
        <f t="shared" si="5"/>
        <v>87.568</v>
      </c>
      <c r="L43" s="13">
        <f t="shared" si="6"/>
        <v>1182.168</v>
      </c>
    </row>
    <row r="44" spans="1:12" ht="15">
      <c r="A44" s="14" t="s">
        <v>58</v>
      </c>
      <c r="B44" s="15">
        <v>30401</v>
      </c>
      <c r="C44" s="15">
        <v>15270</v>
      </c>
      <c r="D44" s="15">
        <v>30557</v>
      </c>
      <c r="E44" s="15">
        <v>15326</v>
      </c>
      <c r="F44" s="1">
        <f>D44-B44</f>
        <v>156</v>
      </c>
      <c r="G44" s="1">
        <f>E44-C44</f>
        <v>56</v>
      </c>
      <c r="H44" s="1">
        <f t="shared" si="9"/>
        <v>819</v>
      </c>
      <c r="I44" s="1">
        <f t="shared" si="10"/>
        <v>179.20000000000002</v>
      </c>
      <c r="J44" s="2">
        <f>H44+I44</f>
        <v>998.2</v>
      </c>
      <c r="K44" s="2">
        <f t="shared" si="5"/>
        <v>79.85600000000001</v>
      </c>
      <c r="L44" s="13">
        <f>J44+K44</f>
        <v>1078.056</v>
      </c>
    </row>
    <row r="45" spans="1:12" ht="15">
      <c r="A45" s="14" t="s">
        <v>59</v>
      </c>
      <c r="B45" s="15">
        <v>1082</v>
      </c>
      <c r="C45" s="15">
        <v>191</v>
      </c>
      <c r="D45" s="15">
        <v>1098</v>
      </c>
      <c r="E45" s="15">
        <v>199</v>
      </c>
      <c r="F45" s="1">
        <f>D45-B45</f>
        <v>16</v>
      </c>
      <c r="G45" s="1">
        <f>E45-C45</f>
        <v>8</v>
      </c>
      <c r="H45" s="1">
        <f t="shared" si="9"/>
        <v>84</v>
      </c>
      <c r="I45" s="1">
        <f t="shared" si="10"/>
        <v>25.6</v>
      </c>
      <c r="J45" s="2">
        <f>H45+I45</f>
        <v>109.6</v>
      </c>
      <c r="K45" s="2">
        <f t="shared" si="5"/>
        <v>8.767999999999999</v>
      </c>
      <c r="L45" s="13">
        <f>J45+K45</f>
        <v>118.368</v>
      </c>
    </row>
    <row r="46" spans="1:12" ht="15">
      <c r="A46" s="14" t="s">
        <v>32</v>
      </c>
      <c r="B46" s="15">
        <v>1056</v>
      </c>
      <c r="C46" s="15">
        <v>200</v>
      </c>
      <c r="D46" s="15">
        <v>1058</v>
      </c>
      <c r="E46" s="15">
        <v>200</v>
      </c>
      <c r="F46" s="1">
        <f t="shared" si="0"/>
        <v>2</v>
      </c>
      <c r="G46" s="1">
        <f t="shared" si="1"/>
        <v>0</v>
      </c>
      <c r="H46" s="1">
        <f t="shared" si="9"/>
        <v>10.5</v>
      </c>
      <c r="I46" s="1">
        <f t="shared" si="10"/>
        <v>0</v>
      </c>
      <c r="J46" s="2">
        <f t="shared" si="4"/>
        <v>10.5</v>
      </c>
      <c r="K46" s="2">
        <f t="shared" si="5"/>
        <v>0.84</v>
      </c>
      <c r="L46" s="13">
        <f t="shared" si="6"/>
        <v>11.34</v>
      </c>
    </row>
    <row r="47" spans="1:12" ht="15">
      <c r="A47" s="14" t="s">
        <v>33</v>
      </c>
      <c r="B47" s="15">
        <v>10177</v>
      </c>
      <c r="C47" s="15">
        <v>5234</v>
      </c>
      <c r="D47" s="15">
        <v>10386</v>
      </c>
      <c r="E47" s="15">
        <v>5374</v>
      </c>
      <c r="F47" s="1">
        <f t="shared" si="0"/>
        <v>209</v>
      </c>
      <c r="G47" s="1">
        <f t="shared" si="1"/>
        <v>140</v>
      </c>
      <c r="H47" s="1">
        <f t="shared" si="9"/>
        <v>1097.25</v>
      </c>
      <c r="I47" s="1">
        <f t="shared" si="10"/>
        <v>448</v>
      </c>
      <c r="J47" s="2">
        <f t="shared" si="4"/>
        <v>1545.25</v>
      </c>
      <c r="K47" s="2">
        <f t="shared" si="5"/>
        <v>123.62</v>
      </c>
      <c r="L47" s="13">
        <f>J47+K47</f>
        <v>1668.87</v>
      </c>
    </row>
    <row r="48" spans="1:12" ht="15">
      <c r="A48" s="14" t="s">
        <v>34</v>
      </c>
      <c r="B48" s="15">
        <v>65817</v>
      </c>
      <c r="C48" s="15">
        <v>40667</v>
      </c>
      <c r="D48" s="15">
        <v>66266</v>
      </c>
      <c r="E48" s="15">
        <v>40864</v>
      </c>
      <c r="F48" s="1">
        <f t="shared" si="0"/>
        <v>449</v>
      </c>
      <c r="G48" s="1">
        <f t="shared" si="1"/>
        <v>197</v>
      </c>
      <c r="H48" s="1">
        <f t="shared" si="9"/>
        <v>2357.25</v>
      </c>
      <c r="I48" s="1">
        <f t="shared" si="10"/>
        <v>630.4000000000001</v>
      </c>
      <c r="J48" s="2">
        <f t="shared" si="4"/>
        <v>2987.65</v>
      </c>
      <c r="K48" s="2">
        <f t="shared" si="5"/>
        <v>239.012</v>
      </c>
      <c r="L48" s="13">
        <f t="shared" si="6"/>
        <v>3226.6620000000003</v>
      </c>
    </row>
    <row r="49" spans="1:12" ht="15">
      <c r="A49" s="14" t="s">
        <v>66</v>
      </c>
      <c r="B49" s="15">
        <v>4077</v>
      </c>
      <c r="C49" s="15">
        <v>5055</v>
      </c>
      <c r="D49" s="15">
        <v>4117</v>
      </c>
      <c r="E49" s="15">
        <v>5158</v>
      </c>
      <c r="F49" s="1">
        <f>D49-B49</f>
        <v>40</v>
      </c>
      <c r="G49" s="1">
        <f>E49-C49</f>
        <v>103</v>
      </c>
      <c r="H49" s="1">
        <f t="shared" si="9"/>
        <v>210</v>
      </c>
      <c r="I49" s="1">
        <f t="shared" si="10"/>
        <v>329.6</v>
      </c>
      <c r="J49" s="2">
        <f>H49+I49</f>
        <v>539.6</v>
      </c>
      <c r="K49" s="2">
        <f t="shared" si="5"/>
        <v>43.168</v>
      </c>
      <c r="L49" s="13">
        <f>J49+K49</f>
        <v>582.768</v>
      </c>
    </row>
    <row r="50" spans="1:12" ht="15">
      <c r="A50" s="14" t="s">
        <v>60</v>
      </c>
      <c r="B50" s="15">
        <v>3350</v>
      </c>
      <c r="C50" s="15">
        <v>811</v>
      </c>
      <c r="D50" s="15">
        <v>3468</v>
      </c>
      <c r="E50" s="15">
        <v>845</v>
      </c>
      <c r="F50" s="1">
        <f>D50-B50</f>
        <v>118</v>
      </c>
      <c r="G50" s="1">
        <f>E50-C50</f>
        <v>34</v>
      </c>
      <c r="H50" s="1">
        <f t="shared" si="9"/>
        <v>619.5</v>
      </c>
      <c r="I50" s="1">
        <f t="shared" si="10"/>
        <v>108.80000000000001</v>
      </c>
      <c r="J50" s="2">
        <f>H50+I50</f>
        <v>728.3</v>
      </c>
      <c r="K50" s="2">
        <f t="shared" si="5"/>
        <v>58.263999999999996</v>
      </c>
      <c r="L50" s="13">
        <f>J50+K50</f>
        <v>786.564</v>
      </c>
    </row>
    <row r="51" spans="1:12" ht="15">
      <c r="A51" s="14" t="s">
        <v>35</v>
      </c>
      <c r="B51" s="15">
        <v>6694</v>
      </c>
      <c r="C51" s="15">
        <v>976</v>
      </c>
      <c r="D51" s="15">
        <v>6876</v>
      </c>
      <c r="E51" s="15">
        <v>997</v>
      </c>
      <c r="F51" s="1">
        <f t="shared" si="0"/>
        <v>182</v>
      </c>
      <c r="G51" s="1">
        <f t="shared" si="1"/>
        <v>21</v>
      </c>
      <c r="H51" s="1">
        <f t="shared" si="9"/>
        <v>955.5</v>
      </c>
      <c r="I51" s="1">
        <f t="shared" si="10"/>
        <v>67.2</v>
      </c>
      <c r="J51" s="2">
        <f t="shared" si="4"/>
        <v>1022.7</v>
      </c>
      <c r="K51" s="2">
        <f t="shared" si="5"/>
        <v>81.816</v>
      </c>
      <c r="L51" s="13">
        <f t="shared" si="6"/>
        <v>1104.516</v>
      </c>
    </row>
    <row r="52" spans="1:12" ht="15">
      <c r="A52" s="14" t="s">
        <v>61</v>
      </c>
      <c r="B52" s="15">
        <v>1869</v>
      </c>
      <c r="C52" s="15">
        <v>318</v>
      </c>
      <c r="D52" s="15">
        <v>1909</v>
      </c>
      <c r="E52" s="15">
        <v>323</v>
      </c>
      <c r="F52" s="1">
        <f>D52-B52</f>
        <v>40</v>
      </c>
      <c r="G52" s="1">
        <f>E52-C52</f>
        <v>5</v>
      </c>
      <c r="H52" s="1">
        <f t="shared" si="9"/>
        <v>210</v>
      </c>
      <c r="I52" s="1">
        <f t="shared" si="10"/>
        <v>16</v>
      </c>
      <c r="J52" s="2">
        <f>H52+I52</f>
        <v>226</v>
      </c>
      <c r="K52" s="2">
        <f t="shared" si="5"/>
        <v>18.080000000000002</v>
      </c>
      <c r="L52" s="13">
        <f>J52+K52</f>
        <v>244.08</v>
      </c>
    </row>
    <row r="53" spans="1:12" ht="15">
      <c r="A53" s="14" t="s">
        <v>36</v>
      </c>
      <c r="B53" s="15">
        <v>2078</v>
      </c>
      <c r="C53" s="15">
        <v>977</v>
      </c>
      <c r="D53" s="15">
        <v>2094</v>
      </c>
      <c r="E53" s="15">
        <v>986</v>
      </c>
      <c r="F53" s="1">
        <f t="shared" si="0"/>
        <v>16</v>
      </c>
      <c r="G53" s="1">
        <f t="shared" si="1"/>
        <v>9</v>
      </c>
      <c r="H53" s="1">
        <f t="shared" si="9"/>
        <v>84</v>
      </c>
      <c r="I53" s="1">
        <f t="shared" si="10"/>
        <v>28.8</v>
      </c>
      <c r="J53" s="2">
        <f t="shared" si="4"/>
        <v>112.8</v>
      </c>
      <c r="K53" s="2">
        <f t="shared" si="5"/>
        <v>9.024</v>
      </c>
      <c r="L53" s="13">
        <f>J53+K53</f>
        <v>121.824</v>
      </c>
    </row>
    <row r="54" spans="1:12" ht="15">
      <c r="A54" s="14" t="s">
        <v>62</v>
      </c>
      <c r="B54" s="15">
        <v>12673</v>
      </c>
      <c r="C54" s="15">
        <v>6651</v>
      </c>
      <c r="D54" s="15">
        <v>12765</v>
      </c>
      <c r="E54" s="15">
        <v>6692</v>
      </c>
      <c r="F54" s="1">
        <f>D54-B54</f>
        <v>92</v>
      </c>
      <c r="G54" s="1">
        <f>E54-C54</f>
        <v>41</v>
      </c>
      <c r="H54" s="1">
        <f t="shared" si="9"/>
        <v>483</v>
      </c>
      <c r="I54" s="1">
        <f t="shared" si="10"/>
        <v>131.20000000000002</v>
      </c>
      <c r="J54" s="2">
        <f>H54+I54</f>
        <v>614.2</v>
      </c>
      <c r="K54" s="2">
        <f t="shared" si="5"/>
        <v>49.136</v>
      </c>
      <c r="L54" s="13">
        <f>J54+K54</f>
        <v>663.336</v>
      </c>
    </row>
    <row r="55" spans="1:12" ht="15">
      <c r="A55" s="14" t="s">
        <v>37</v>
      </c>
      <c r="B55" s="15">
        <v>18393</v>
      </c>
      <c r="C55" s="15">
        <v>9893</v>
      </c>
      <c r="D55" s="15">
        <v>18522</v>
      </c>
      <c r="E55" s="15">
        <v>9943</v>
      </c>
      <c r="F55" s="1">
        <f t="shared" si="0"/>
        <v>129</v>
      </c>
      <c r="G55" s="1">
        <f t="shared" si="1"/>
        <v>50</v>
      </c>
      <c r="H55" s="1">
        <f t="shared" si="9"/>
        <v>677.25</v>
      </c>
      <c r="I55" s="1">
        <f t="shared" si="10"/>
        <v>160</v>
      </c>
      <c r="J55" s="2">
        <f t="shared" si="4"/>
        <v>837.25</v>
      </c>
      <c r="K55" s="2">
        <f t="shared" si="5"/>
        <v>66.98</v>
      </c>
      <c r="L55" s="13">
        <f t="shared" si="6"/>
        <v>904.23</v>
      </c>
    </row>
    <row r="56" spans="1:12" ht="15">
      <c r="A56" s="14" t="s">
        <v>38</v>
      </c>
      <c r="B56" s="15">
        <v>3395</v>
      </c>
      <c r="C56" s="15">
        <v>1652</v>
      </c>
      <c r="D56" s="15">
        <v>3404</v>
      </c>
      <c r="E56" s="15">
        <v>1656</v>
      </c>
      <c r="F56" s="1">
        <f t="shared" si="0"/>
        <v>9</v>
      </c>
      <c r="G56" s="1">
        <f t="shared" si="1"/>
        <v>4</v>
      </c>
      <c r="H56" s="1">
        <f t="shared" si="9"/>
        <v>47.25</v>
      </c>
      <c r="I56" s="1">
        <f t="shared" si="10"/>
        <v>12.8</v>
      </c>
      <c r="J56" s="2">
        <f t="shared" si="4"/>
        <v>60.05</v>
      </c>
      <c r="K56" s="2">
        <f t="shared" si="5"/>
        <v>4.804</v>
      </c>
      <c r="L56" s="13">
        <f t="shared" si="6"/>
        <v>64.854</v>
      </c>
    </row>
    <row r="57" spans="1:12" ht="15">
      <c r="A57" s="14" t="s">
        <v>39</v>
      </c>
      <c r="B57" s="15">
        <v>454</v>
      </c>
      <c r="C57" s="15">
        <v>247</v>
      </c>
      <c r="D57" s="15">
        <v>454</v>
      </c>
      <c r="E57" s="15">
        <v>247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4" t="s">
        <v>63</v>
      </c>
      <c r="B58" s="15">
        <v>89</v>
      </c>
      <c r="C58" s="15">
        <v>3</v>
      </c>
      <c r="D58" s="15">
        <v>91</v>
      </c>
      <c r="E58" s="15">
        <v>3</v>
      </c>
      <c r="F58" s="1">
        <f>D58-B58</f>
        <v>2</v>
      </c>
      <c r="G58" s="1">
        <f>E58-C58</f>
        <v>0</v>
      </c>
      <c r="H58" s="1">
        <f t="shared" si="9"/>
        <v>10.5</v>
      </c>
      <c r="I58" s="1">
        <f t="shared" si="10"/>
        <v>0</v>
      </c>
      <c r="J58" s="2">
        <f>H58+I58</f>
        <v>10.5</v>
      </c>
      <c r="K58" s="2">
        <f t="shared" si="5"/>
        <v>0.84</v>
      </c>
      <c r="L58" s="13">
        <f>J58+K58</f>
        <v>11.34</v>
      </c>
    </row>
    <row r="59" spans="1:12" ht="15">
      <c r="A59" s="14" t="s">
        <v>64</v>
      </c>
      <c r="B59" s="15">
        <v>7260</v>
      </c>
      <c r="C59" s="15">
        <v>3428</v>
      </c>
      <c r="D59" s="15">
        <v>7375</v>
      </c>
      <c r="E59" s="15">
        <v>3464</v>
      </c>
      <c r="F59" s="1">
        <f>D59-B59</f>
        <v>115</v>
      </c>
      <c r="G59" s="1">
        <f>E59-C59</f>
        <v>36</v>
      </c>
      <c r="H59" s="1">
        <f t="shared" si="9"/>
        <v>603.75</v>
      </c>
      <c r="I59" s="1">
        <f t="shared" si="10"/>
        <v>115.2</v>
      </c>
      <c r="J59" s="2">
        <f>H59+I59</f>
        <v>718.95</v>
      </c>
      <c r="K59" s="2">
        <f t="shared" si="5"/>
        <v>57.516000000000005</v>
      </c>
      <c r="L59" s="13">
        <f>J59+K59</f>
        <v>776.466</v>
      </c>
    </row>
    <row r="60" spans="1:12" ht="15">
      <c r="A60" s="14" t="s">
        <v>40</v>
      </c>
      <c r="B60" s="15">
        <v>1078</v>
      </c>
      <c r="C60" s="15">
        <v>996</v>
      </c>
      <c r="D60" s="15">
        <v>1196</v>
      </c>
      <c r="E60" s="15">
        <v>1115</v>
      </c>
      <c r="F60" s="1">
        <f t="shared" si="0"/>
        <v>118</v>
      </c>
      <c r="G60" s="1">
        <f t="shared" si="1"/>
        <v>119</v>
      </c>
      <c r="H60" s="1">
        <f t="shared" si="9"/>
        <v>619.5</v>
      </c>
      <c r="I60" s="1">
        <f t="shared" si="10"/>
        <v>380.8</v>
      </c>
      <c r="J60" s="2">
        <f>H60+I60</f>
        <v>1000.3</v>
      </c>
      <c r="K60" s="2">
        <f t="shared" si="5"/>
        <v>80.024</v>
      </c>
      <c r="L60" s="13">
        <f>J60+K60</f>
        <v>1080.324</v>
      </c>
    </row>
    <row r="61" spans="1:12" ht="15">
      <c r="A61" s="14" t="s">
        <v>41</v>
      </c>
      <c r="B61" s="15">
        <v>1846</v>
      </c>
      <c r="C61" s="15">
        <v>971</v>
      </c>
      <c r="D61" s="15">
        <v>1922</v>
      </c>
      <c r="E61" s="15">
        <v>991</v>
      </c>
      <c r="F61" s="1">
        <f t="shared" si="0"/>
        <v>76</v>
      </c>
      <c r="G61" s="1">
        <f t="shared" si="1"/>
        <v>20</v>
      </c>
      <c r="H61" s="1">
        <f t="shared" si="9"/>
        <v>399</v>
      </c>
      <c r="I61" s="1">
        <f t="shared" si="10"/>
        <v>64</v>
      </c>
      <c r="J61" s="2">
        <f t="shared" si="4"/>
        <v>463</v>
      </c>
      <c r="K61" s="2">
        <f aca="true" t="shared" si="11" ref="K61:K67">J61*$K$2</f>
        <v>37.04</v>
      </c>
      <c r="L61" s="13">
        <f t="shared" si="6"/>
        <v>500.04</v>
      </c>
    </row>
    <row r="62" spans="1:12" ht="15">
      <c r="A62" s="14" t="s">
        <v>42</v>
      </c>
      <c r="B62" s="15">
        <v>13019</v>
      </c>
      <c r="C62" s="15">
        <v>6139</v>
      </c>
      <c r="D62" s="15">
        <v>13153</v>
      </c>
      <c r="E62" s="15">
        <v>6180</v>
      </c>
      <c r="F62" s="1">
        <f t="shared" si="0"/>
        <v>134</v>
      </c>
      <c r="G62" s="1">
        <f t="shared" si="1"/>
        <v>41</v>
      </c>
      <c r="H62" s="1">
        <f t="shared" si="9"/>
        <v>703.5</v>
      </c>
      <c r="I62" s="1">
        <f t="shared" si="10"/>
        <v>131.20000000000002</v>
      </c>
      <c r="J62" s="2">
        <f t="shared" si="4"/>
        <v>834.7</v>
      </c>
      <c r="K62" s="2">
        <f t="shared" si="11"/>
        <v>66.77600000000001</v>
      </c>
      <c r="L62" s="13">
        <f t="shared" si="6"/>
        <v>901.4760000000001</v>
      </c>
    </row>
    <row r="63" spans="1:12" ht="15">
      <c r="A63" s="14" t="s">
        <v>43</v>
      </c>
      <c r="B63" s="15">
        <v>8011</v>
      </c>
      <c r="C63" s="15">
        <v>3284</v>
      </c>
      <c r="D63" s="15">
        <v>8125</v>
      </c>
      <c r="E63" s="15">
        <v>3329</v>
      </c>
      <c r="F63" s="1">
        <f t="shared" si="0"/>
        <v>114</v>
      </c>
      <c r="G63" s="1">
        <f t="shared" si="1"/>
        <v>45</v>
      </c>
      <c r="H63" s="1">
        <f t="shared" si="9"/>
        <v>598.5</v>
      </c>
      <c r="I63" s="1">
        <f t="shared" si="10"/>
        <v>144</v>
      </c>
      <c r="J63" s="2">
        <f t="shared" si="4"/>
        <v>742.5</v>
      </c>
      <c r="K63" s="2">
        <f t="shared" si="11"/>
        <v>59.4</v>
      </c>
      <c r="L63" s="13">
        <f t="shared" si="6"/>
        <v>801.9</v>
      </c>
    </row>
    <row r="64" spans="1:12" ht="15">
      <c r="A64" s="14" t="s">
        <v>44</v>
      </c>
      <c r="B64" s="15">
        <v>814</v>
      </c>
      <c r="C64" s="15">
        <v>454</v>
      </c>
      <c r="D64" s="15">
        <v>877</v>
      </c>
      <c r="E64" s="15">
        <v>487</v>
      </c>
      <c r="F64" s="1">
        <f t="shared" si="0"/>
        <v>63</v>
      </c>
      <c r="G64" s="1">
        <f t="shared" si="1"/>
        <v>33</v>
      </c>
      <c r="H64" s="1">
        <f t="shared" si="9"/>
        <v>330.75</v>
      </c>
      <c r="I64" s="1">
        <f t="shared" si="10"/>
        <v>105.60000000000001</v>
      </c>
      <c r="J64" s="2">
        <f t="shared" si="4"/>
        <v>436.35</v>
      </c>
      <c r="K64" s="2">
        <f t="shared" si="11"/>
        <v>34.908</v>
      </c>
      <c r="L64" s="13">
        <f t="shared" si="6"/>
        <v>471.25800000000004</v>
      </c>
    </row>
    <row r="65" spans="1:12" ht="15">
      <c r="A65" s="14" t="s">
        <v>45</v>
      </c>
      <c r="B65" s="15">
        <v>2507</v>
      </c>
      <c r="C65" s="15">
        <v>952</v>
      </c>
      <c r="D65" s="15">
        <v>2529</v>
      </c>
      <c r="E65" s="15">
        <v>954</v>
      </c>
      <c r="F65" s="1">
        <f t="shared" si="0"/>
        <v>22</v>
      </c>
      <c r="G65" s="1">
        <f t="shared" si="1"/>
        <v>2</v>
      </c>
      <c r="H65" s="1">
        <f t="shared" si="9"/>
        <v>115.5</v>
      </c>
      <c r="I65" s="1">
        <f t="shared" si="10"/>
        <v>6.4</v>
      </c>
      <c r="J65" s="2">
        <f t="shared" si="4"/>
        <v>121.9</v>
      </c>
      <c r="K65" s="2">
        <f t="shared" si="11"/>
        <v>9.752</v>
      </c>
      <c r="L65" s="13">
        <f t="shared" si="6"/>
        <v>131.65200000000002</v>
      </c>
    </row>
    <row r="66" spans="1:12" ht="15">
      <c r="A66" s="14" t="s">
        <v>46</v>
      </c>
      <c r="B66" s="20">
        <v>180</v>
      </c>
      <c r="C66" s="20">
        <v>1</v>
      </c>
      <c r="D66" s="15">
        <v>189</v>
      </c>
      <c r="E66" s="15">
        <v>1</v>
      </c>
      <c r="F66" s="1">
        <f t="shared" si="0"/>
        <v>9</v>
      </c>
      <c r="G66" s="1">
        <f t="shared" si="1"/>
        <v>0</v>
      </c>
      <c r="H66" s="1">
        <f t="shared" si="9"/>
        <v>47.25</v>
      </c>
      <c r="I66" s="1">
        <f t="shared" si="10"/>
        <v>0</v>
      </c>
      <c r="J66" s="2">
        <f t="shared" si="4"/>
        <v>47.25</v>
      </c>
      <c r="K66" s="2">
        <f t="shared" si="11"/>
        <v>3.7800000000000002</v>
      </c>
      <c r="L66" s="13">
        <f t="shared" si="6"/>
        <v>51.03</v>
      </c>
    </row>
    <row r="67" spans="1:12" ht="15">
      <c r="A67" s="14" t="s">
        <v>47</v>
      </c>
      <c r="B67" s="15">
        <v>26</v>
      </c>
      <c r="C67" s="15">
        <v>21</v>
      </c>
      <c r="D67" s="15">
        <v>26</v>
      </c>
      <c r="E67" s="15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4" t="s">
        <v>69</v>
      </c>
      <c r="B68" s="15">
        <v>529</v>
      </c>
      <c r="C68" s="15">
        <v>35</v>
      </c>
      <c r="D68" s="15">
        <v>564</v>
      </c>
      <c r="E68" s="15">
        <v>76</v>
      </c>
      <c r="F68" s="1">
        <f>D68-B68</f>
        <v>35</v>
      </c>
      <c r="G68" s="1">
        <f>E68-C68</f>
        <v>41</v>
      </c>
      <c r="H68" s="1">
        <f>F68*$D$69</f>
        <v>183.75</v>
      </c>
      <c r="I68" s="1">
        <f>G68*$E$69</f>
        <v>131.20000000000002</v>
      </c>
      <c r="J68" s="2">
        <f>H68+I68</f>
        <v>314.95000000000005</v>
      </c>
      <c r="K68" s="2">
        <f>J68*$K$2</f>
        <v>25.196000000000005</v>
      </c>
      <c r="L68" s="13">
        <f>J68+K68</f>
        <v>340.1460000000001</v>
      </c>
    </row>
    <row r="69" spans="4:12" ht="15">
      <c r="D69" s="8">
        <v>5.25</v>
      </c>
      <c r="E69" s="8">
        <v>3.2</v>
      </c>
      <c r="F69" s="17"/>
      <c r="G69" s="17"/>
      <c r="H69" s="17"/>
      <c r="I69" s="17"/>
      <c r="J69" s="16"/>
      <c r="L69" s="18">
        <f>SUM(L3:L68)</f>
        <v>36517.23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2020-07-26T16:51:26Z</cp:lastPrinted>
  <dcterms:created xsi:type="dcterms:W3CDTF">2015-04-23T14:48:08Z</dcterms:created>
  <dcterms:modified xsi:type="dcterms:W3CDTF">2021-06-24T07:53:28Z</dcterms:modified>
  <cp:category/>
  <cp:version/>
  <cp:contentType/>
  <cp:contentStatus/>
</cp:coreProperties>
</file>