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<sst xmlns="http://schemas.openxmlformats.org/spreadsheetml/2006/main" count="84" uniqueCount="76">
  <si>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</si>
  <si>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</si>
  <si>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</si>
  <si>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</si>
  <si>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</si>
  <si>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</si>
  <si>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</si>
  <si>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</si>
  <si>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</si>
  <si>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</si>
  <si>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</si>
  <si>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</si>
  <si>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</si>
  <si>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</si>
  <si>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</si>
  <si>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</si>
  <si>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</si>
  <si>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</si>
  <si>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</si>
  <si>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</si>
  <si>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</si>
  <si>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</si>
  <si>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</si>
  <si>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</si>
  <si>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</si>
  <si>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</si>
  <si>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</si>
  <si>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</si>
  <si>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</si>
  <si>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</si>
  <si>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</si>
  <si>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</si>
  <si>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</si>
  <si>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</si>
  <si>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</si>
  <si>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</si>
  <si>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</si>
  <si>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</si>
  <si>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</si>
  <si>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</si>
  <si>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</si>
  <si>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</si>
  <si>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</si>
  <si>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</si>
  <si>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</si>
  <si>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</si>
  <si>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</si>
  <si>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</si>
  <si>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</si>
  <si>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</si>
  <si>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</si>
  <si>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</si>
  <si>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</si>
  <si>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</si>
  <si>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</si>
  <si>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</si>
  <si>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</si>
  <si>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</si>
  <si>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</si>
  <si>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</si>
  <si>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</si>
  <si>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</si>
  <si>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</si>
  <si>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</si>
  <si>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</si>
  <si>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</si>
  <si>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</si>
  <si>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</si>
  <si>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</si>
  <si>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</si>
  <si>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</si>
  <si>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</si>
  <si>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</si>
  <si>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Показания на 23.04.2021</t>
  </si>
  <si>
    <t>Показания на 23.05.2021</t>
  </si>
  <si>
    <t>180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</si>
</sst>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2" fontId="48" fillId="33" borderId="12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130" zoomScaleNormal="130" zoomScalePageLayoutView="0" workbookViewId="0" topLeftCell="A1">
      <selection activeCell="J76" sqref="J76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1" t="s">
        <v>73</v>
      </c>
      <c r="C1" s="22"/>
      <c r="D1" s="21" t="s">
        <v>74</v>
      </c>
      <c r="E1" s="22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9" t="s">
        <v>0</v>
      </c>
      <c r="C2" s="19" t="s">
        <v>1</v>
      </c>
      <c r="D2" s="19" t="s">
        <v>0</v>
      </c>
      <c r="E2" s="19" t="s">
        <v>1</v>
      </c>
      <c r="F2" s="19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0.08</v>
      </c>
      <c r="L2" s="10" t="s">
        <v>7</v>
      </c>
    </row>
    <row r="3" spans="1:12" ht="15">
      <c r="A3" s="14" t="s">
        <v>10</v>
      </c>
      <c r="B3" s="15">
        <v>2088</v>
      </c>
      <c r="C3" s="15">
        <v>789</v>
      </c>
      <c r="D3" s="15">
        <v>2088</v>
      </c>
      <c r="E3" s="15">
        <v>789</v>
      </c>
      <c r="F3" s="1">
        <f aca="true" t="shared" si="0" ref="F3:F65">D3-B3</f>
        <v>0</v>
      </c>
      <c r="G3" s="1">
        <f aca="true" t="shared" si="1" ref="G3:G65">E3-C3</f>
        <v>0</v>
      </c>
      <c r="H3" s="1">
        <f aca="true" t="shared" si="2" ref="H3:H35">F3*$D$67</f>
        <v>0</v>
      </c>
      <c r="I3" s="1">
        <f aca="true" t="shared" si="3" ref="I3:I35">G3*$E$67</f>
        <v>0</v>
      </c>
      <c r="J3" s="2">
        <f aca="true" t="shared" si="4" ref="J3:J65">H3+I3</f>
        <v>0</v>
      </c>
      <c r="K3" s="2">
        <f aca="true" t="shared" si="5" ref="K3:K58">J3*$K$2</f>
        <v>0</v>
      </c>
      <c r="L3" s="13">
        <f aca="true" t="shared" si="6" ref="L3:L65">J3+K3</f>
        <v>0</v>
      </c>
    </row>
    <row r="4" spans="1:12" ht="15">
      <c r="A4" s="14" t="s">
        <v>11</v>
      </c>
      <c r="B4" s="15">
        <v>10159</v>
      </c>
      <c r="C4" s="15">
        <v>5243</v>
      </c>
      <c r="D4" s="15">
        <v>10160</v>
      </c>
      <c r="E4" s="15">
        <v>5243</v>
      </c>
      <c r="F4" s="1">
        <f t="shared" si="0"/>
        <v>1</v>
      </c>
      <c r="G4" s="1">
        <f t="shared" si="1"/>
        <v>0</v>
      </c>
      <c r="H4" s="1">
        <f t="shared" si="2"/>
        <v>5.25</v>
      </c>
      <c r="I4" s="1">
        <f t="shared" si="3"/>
        <v>0</v>
      </c>
      <c r="J4" s="2">
        <f t="shared" si="4"/>
        <v>5.25</v>
      </c>
      <c r="K4" s="2">
        <f t="shared" si="5"/>
        <v>0.42</v>
      </c>
      <c r="L4" s="13">
        <f t="shared" si="6"/>
        <v>5.67</v>
      </c>
    </row>
    <row r="5" spans="1:12" ht="15">
      <c r="A5" s="14" t="s">
        <v>12</v>
      </c>
      <c r="B5" s="15">
        <v>259</v>
      </c>
      <c r="C5" s="15">
        <v>277</v>
      </c>
      <c r="D5" s="15">
        <v>259</v>
      </c>
      <c r="E5" s="15">
        <v>277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3">
        <f t="shared" si="6"/>
        <v>0</v>
      </c>
    </row>
    <row r="6" spans="1:12" ht="15">
      <c r="A6" s="14" t="s">
        <v>13</v>
      </c>
      <c r="B6" s="15">
        <v>1766</v>
      </c>
      <c r="C6" s="15">
        <v>566</v>
      </c>
      <c r="D6" s="15">
        <v>1787</v>
      </c>
      <c r="E6" s="15">
        <v>573</v>
      </c>
      <c r="F6" s="1">
        <f t="shared" si="0"/>
        <v>21</v>
      </c>
      <c r="G6" s="1">
        <f t="shared" si="1"/>
        <v>7</v>
      </c>
      <c r="H6" s="1">
        <f t="shared" si="2"/>
        <v>110.25</v>
      </c>
      <c r="I6" s="1">
        <f t="shared" si="3"/>
        <v>22.400000000000002</v>
      </c>
      <c r="J6" s="2">
        <f t="shared" si="4"/>
        <v>132.65</v>
      </c>
      <c r="K6" s="2">
        <f t="shared" si="5"/>
        <v>10.612</v>
      </c>
      <c r="L6" s="13">
        <f t="shared" si="6"/>
        <v>143.262</v>
      </c>
    </row>
    <row r="7" spans="1:12" ht="15">
      <c r="A7" s="14" t="s">
        <v>14</v>
      </c>
      <c r="B7" s="15">
        <v>15993</v>
      </c>
      <c r="C7" s="15">
        <v>1780</v>
      </c>
      <c r="D7" s="15">
        <v>16333</v>
      </c>
      <c r="E7" s="15">
        <v>1813</v>
      </c>
      <c r="F7" s="1">
        <f t="shared" si="0"/>
        <v>340</v>
      </c>
      <c r="G7" s="1">
        <f t="shared" si="1"/>
        <v>33</v>
      </c>
      <c r="H7" s="1">
        <f t="shared" si="2"/>
        <v>1785</v>
      </c>
      <c r="I7" s="1">
        <f t="shared" si="3"/>
        <v>105.60000000000001</v>
      </c>
      <c r="J7" s="2">
        <f t="shared" si="4"/>
        <v>1890.6</v>
      </c>
      <c r="K7" s="2">
        <f t="shared" si="5"/>
        <v>151.248</v>
      </c>
      <c r="L7" s="13">
        <f t="shared" si="6"/>
        <v>2041.848</v>
      </c>
    </row>
    <row r="8" spans="1:12" ht="15">
      <c r="A8" s="14" t="s">
        <v>15</v>
      </c>
      <c r="B8" s="15">
        <v>6934</v>
      </c>
      <c r="C8" s="15">
        <v>4545</v>
      </c>
      <c r="D8" s="15">
        <v>7253</v>
      </c>
      <c r="E8" s="15">
        <v>4774</v>
      </c>
      <c r="F8" s="1">
        <f t="shared" si="0"/>
        <v>319</v>
      </c>
      <c r="G8" s="1">
        <f t="shared" si="1"/>
        <v>229</v>
      </c>
      <c r="H8" s="1">
        <f t="shared" si="2"/>
        <v>1674.75</v>
      </c>
      <c r="I8" s="1">
        <f t="shared" si="3"/>
        <v>732.8000000000001</v>
      </c>
      <c r="J8" s="2">
        <f t="shared" si="4"/>
        <v>2407.55</v>
      </c>
      <c r="K8" s="2">
        <f t="shared" si="5"/>
        <v>192.604</v>
      </c>
      <c r="L8" s="13">
        <f t="shared" si="6"/>
        <v>2600.154</v>
      </c>
    </row>
    <row r="9" spans="1:12" ht="15">
      <c r="A9" s="14" t="s">
        <v>75</v>
      </c>
      <c r="B9" s="15">
        <v>0</v>
      </c>
      <c r="C9" s="15">
        <v>0</v>
      </c>
      <c r="D9" s="15">
        <v>0</v>
      </c>
      <c r="E9" s="15">
        <v>0</v>
      </c>
      <c r="F9" s="1">
        <f>D9-B9</f>
        <v>0</v>
      </c>
      <c r="G9" s="1">
        <f>E9-C9</f>
        <v>0</v>
      </c>
      <c r="H9" s="1">
        <f>F9*$D$67</f>
        <v>0</v>
      </c>
      <c r="I9" s="1">
        <f>G9*$E$67</f>
        <v>0</v>
      </c>
      <c r="J9" s="2">
        <v>466</v>
      </c>
      <c r="K9" s="2">
        <f>J9*$K$2</f>
        <v>37.28</v>
      </c>
      <c r="L9" s="13">
        <f>J9+K9</f>
        <v>503.28</v>
      </c>
    </row>
    <row r="10" spans="1:12" ht="15">
      <c r="A10" s="14" t="s">
        <v>16</v>
      </c>
      <c r="B10" s="15">
        <v>5565</v>
      </c>
      <c r="C10" s="15">
        <v>2875</v>
      </c>
      <c r="D10" s="15">
        <v>5624</v>
      </c>
      <c r="E10" s="15">
        <v>2922</v>
      </c>
      <c r="F10" s="1">
        <f t="shared" si="0"/>
        <v>59</v>
      </c>
      <c r="G10" s="1">
        <f t="shared" si="1"/>
        <v>47</v>
      </c>
      <c r="H10" s="1">
        <f t="shared" si="2"/>
        <v>309.75</v>
      </c>
      <c r="I10" s="1">
        <f t="shared" si="3"/>
        <v>150.4</v>
      </c>
      <c r="J10" s="2">
        <f t="shared" si="4"/>
        <v>460.15</v>
      </c>
      <c r="K10" s="2">
        <f t="shared" si="5"/>
        <v>36.812</v>
      </c>
      <c r="L10" s="13">
        <f t="shared" si="6"/>
        <v>496.962</v>
      </c>
    </row>
    <row r="11" spans="1:12" ht="15">
      <c r="A11" s="14" t="s">
        <v>17</v>
      </c>
      <c r="B11" s="15">
        <v>3364</v>
      </c>
      <c r="C11" s="15">
        <v>1093</v>
      </c>
      <c r="D11" s="15">
        <v>3364</v>
      </c>
      <c r="E11" s="15">
        <v>1093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3">
        <f t="shared" si="6"/>
        <v>0</v>
      </c>
    </row>
    <row r="12" spans="1:12" ht="15">
      <c r="A12" s="14" t="s">
        <v>18</v>
      </c>
      <c r="B12" s="15">
        <v>1011</v>
      </c>
      <c r="C12" s="15">
        <v>258</v>
      </c>
      <c r="D12" s="15">
        <v>1076</v>
      </c>
      <c r="E12" s="15">
        <v>286</v>
      </c>
      <c r="F12" s="1">
        <f t="shared" si="0"/>
        <v>65</v>
      </c>
      <c r="G12" s="1">
        <f t="shared" si="1"/>
        <v>28</v>
      </c>
      <c r="H12" s="1">
        <f t="shared" si="2"/>
        <v>341.25</v>
      </c>
      <c r="I12" s="1">
        <f t="shared" si="3"/>
        <v>89.60000000000001</v>
      </c>
      <c r="J12" s="2">
        <f t="shared" si="4"/>
        <v>430.85</v>
      </c>
      <c r="K12" s="2">
        <f t="shared" si="5"/>
        <v>34.468</v>
      </c>
      <c r="L12" s="13">
        <f t="shared" si="6"/>
        <v>465.31800000000004</v>
      </c>
    </row>
    <row r="13" spans="1:12" ht="15">
      <c r="A13" s="14" t="s">
        <v>19</v>
      </c>
      <c r="B13" s="15">
        <v>5753</v>
      </c>
      <c r="C13" s="15">
        <v>1754</v>
      </c>
      <c r="D13" s="15">
        <v>5753</v>
      </c>
      <c r="E13" s="15">
        <v>1754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3">
        <f t="shared" si="6"/>
        <v>0</v>
      </c>
    </row>
    <row r="14" spans="1:12" ht="15">
      <c r="A14" s="14" t="s">
        <v>20</v>
      </c>
      <c r="B14" s="15">
        <v>6679</v>
      </c>
      <c r="C14" s="15">
        <v>4078</v>
      </c>
      <c r="D14" s="15">
        <v>6827</v>
      </c>
      <c r="E14" s="15">
        <v>4169</v>
      </c>
      <c r="F14" s="1">
        <f t="shared" si="0"/>
        <v>148</v>
      </c>
      <c r="G14" s="1">
        <f t="shared" si="1"/>
        <v>91</v>
      </c>
      <c r="H14" s="1">
        <f t="shared" si="2"/>
        <v>777</v>
      </c>
      <c r="I14" s="1">
        <f t="shared" si="3"/>
        <v>291.2</v>
      </c>
      <c r="J14" s="2">
        <f t="shared" si="4"/>
        <v>1068.2</v>
      </c>
      <c r="K14" s="2">
        <f t="shared" si="5"/>
        <v>85.456</v>
      </c>
      <c r="L14" s="13">
        <f t="shared" si="6"/>
        <v>1153.656</v>
      </c>
    </row>
    <row r="15" spans="1:12" ht="15">
      <c r="A15" s="14" t="s">
        <v>21</v>
      </c>
      <c r="B15" s="15">
        <v>1946</v>
      </c>
      <c r="C15" s="15">
        <v>1138</v>
      </c>
      <c r="D15" s="15">
        <v>1971</v>
      </c>
      <c r="E15" s="15">
        <v>1152</v>
      </c>
      <c r="F15" s="1">
        <f t="shared" si="0"/>
        <v>25</v>
      </c>
      <c r="G15" s="1">
        <f t="shared" si="1"/>
        <v>14</v>
      </c>
      <c r="H15" s="1">
        <f t="shared" si="2"/>
        <v>131.25</v>
      </c>
      <c r="I15" s="1">
        <f t="shared" si="3"/>
        <v>44.800000000000004</v>
      </c>
      <c r="J15" s="2">
        <f t="shared" si="4"/>
        <v>176.05</v>
      </c>
      <c r="K15" s="2">
        <f t="shared" si="5"/>
        <v>14.084000000000001</v>
      </c>
      <c r="L15" s="13">
        <f t="shared" si="6"/>
        <v>190.13400000000001</v>
      </c>
    </row>
    <row r="16" spans="1:12" ht="15">
      <c r="A16" s="14" t="s">
        <v>48</v>
      </c>
      <c r="B16" s="15">
        <v>1044</v>
      </c>
      <c r="C16" s="15">
        <v>471</v>
      </c>
      <c r="D16" s="15">
        <v>1044</v>
      </c>
      <c r="E16" s="15">
        <v>471</v>
      </c>
      <c r="F16" s="1">
        <f>D16-B16</f>
        <v>0</v>
      </c>
      <c r="G16" s="1">
        <f>E16-C16</f>
        <v>0</v>
      </c>
      <c r="H16" s="1">
        <f t="shared" si="2"/>
        <v>0</v>
      </c>
      <c r="I16" s="1">
        <f t="shared" si="3"/>
        <v>0</v>
      </c>
      <c r="J16" s="2">
        <f>H16+I16</f>
        <v>0</v>
      </c>
      <c r="K16" s="2">
        <f t="shared" si="5"/>
        <v>0</v>
      </c>
      <c r="L16" s="13">
        <f>J16+K16</f>
        <v>0</v>
      </c>
    </row>
    <row r="17" spans="1:12" ht="15">
      <c r="A17" s="14" t="s">
        <v>70</v>
      </c>
      <c r="B17" s="15">
        <v>5143</v>
      </c>
      <c r="C17" s="15">
        <v>1907</v>
      </c>
      <c r="D17" s="15">
        <v>5269</v>
      </c>
      <c r="E17" s="15">
        <v>1989</v>
      </c>
      <c r="F17" s="1">
        <f t="shared" si="0"/>
        <v>126</v>
      </c>
      <c r="G17" s="1">
        <f t="shared" si="1"/>
        <v>82</v>
      </c>
      <c r="H17" s="1">
        <f t="shared" si="2"/>
        <v>661.5</v>
      </c>
      <c r="I17" s="1">
        <f t="shared" si="3"/>
        <v>262.40000000000003</v>
      </c>
      <c r="J17" s="2">
        <f t="shared" si="4"/>
        <v>923.9000000000001</v>
      </c>
      <c r="K17" s="2">
        <f t="shared" si="5"/>
        <v>73.912</v>
      </c>
      <c r="L17" s="13">
        <f t="shared" si="6"/>
        <v>997.8120000000001</v>
      </c>
    </row>
    <row r="18" spans="1:12" ht="15">
      <c r="A18" s="14" t="s">
        <v>71</v>
      </c>
      <c r="B18" s="15">
        <v>6</v>
      </c>
      <c r="C18" s="15">
        <v>0</v>
      </c>
      <c r="D18" s="15">
        <v>7</v>
      </c>
      <c r="E18" s="15">
        <v>0</v>
      </c>
      <c r="F18" s="1">
        <f t="shared" si="0"/>
        <v>1</v>
      </c>
      <c r="G18" s="1">
        <f t="shared" si="1"/>
        <v>0</v>
      </c>
      <c r="H18" s="1">
        <f t="shared" si="2"/>
        <v>5.25</v>
      </c>
      <c r="I18" s="1">
        <f t="shared" si="3"/>
        <v>0</v>
      </c>
      <c r="J18" s="2">
        <f t="shared" si="4"/>
        <v>5.25</v>
      </c>
      <c r="K18" s="2">
        <f t="shared" si="5"/>
        <v>0.42</v>
      </c>
      <c r="L18" s="13">
        <f t="shared" si="6"/>
        <v>5.67</v>
      </c>
    </row>
    <row r="19" spans="1:12" ht="15">
      <c r="A19" s="14" t="s">
        <v>49</v>
      </c>
      <c r="B19" s="15">
        <v>4625</v>
      </c>
      <c r="C19" s="15">
        <v>2231</v>
      </c>
      <c r="D19" s="15">
        <v>4704</v>
      </c>
      <c r="E19" s="15">
        <v>2264</v>
      </c>
      <c r="F19" s="1">
        <f aca="true" t="shared" si="7" ref="F19:G23">D19-B19</f>
        <v>79</v>
      </c>
      <c r="G19" s="1">
        <f t="shared" si="7"/>
        <v>33</v>
      </c>
      <c r="H19" s="1">
        <f t="shared" si="2"/>
        <v>414.75</v>
      </c>
      <c r="I19" s="1">
        <f t="shared" si="3"/>
        <v>105.60000000000001</v>
      </c>
      <c r="J19" s="2">
        <f>H19+I19</f>
        <v>520.35</v>
      </c>
      <c r="K19" s="2">
        <f t="shared" si="5"/>
        <v>41.628</v>
      </c>
      <c r="L19" s="13">
        <f>J19+K19</f>
        <v>561.9780000000001</v>
      </c>
    </row>
    <row r="20" spans="1:12" ht="15">
      <c r="A20" s="14" t="s">
        <v>50</v>
      </c>
      <c r="B20" s="15">
        <v>1986</v>
      </c>
      <c r="C20" s="15">
        <v>489</v>
      </c>
      <c r="D20" s="15">
        <v>1986</v>
      </c>
      <c r="E20" s="15">
        <v>489</v>
      </c>
      <c r="F20" s="1">
        <f t="shared" si="7"/>
        <v>0</v>
      </c>
      <c r="G20" s="1">
        <f t="shared" si="7"/>
        <v>0</v>
      </c>
      <c r="H20" s="1">
        <f t="shared" si="2"/>
        <v>0</v>
      </c>
      <c r="I20" s="1">
        <f t="shared" si="3"/>
        <v>0</v>
      </c>
      <c r="J20" s="2">
        <f>H20+I20</f>
        <v>0</v>
      </c>
      <c r="K20" s="2">
        <f t="shared" si="5"/>
        <v>0</v>
      </c>
      <c r="L20" s="13">
        <f>J20+K20</f>
        <v>0</v>
      </c>
    </row>
    <row r="21" spans="1:12" ht="15">
      <c r="A21" s="14" t="s">
        <v>51</v>
      </c>
      <c r="B21" s="15">
        <v>6825</v>
      </c>
      <c r="C21" s="15">
        <v>1054</v>
      </c>
      <c r="D21" s="15">
        <v>7057</v>
      </c>
      <c r="E21" s="15">
        <v>1089</v>
      </c>
      <c r="F21" s="1">
        <f t="shared" si="7"/>
        <v>232</v>
      </c>
      <c r="G21" s="1">
        <f t="shared" si="7"/>
        <v>35</v>
      </c>
      <c r="H21" s="1">
        <f t="shared" si="2"/>
        <v>1218</v>
      </c>
      <c r="I21" s="1">
        <f t="shared" si="3"/>
        <v>112</v>
      </c>
      <c r="J21" s="2">
        <f>H21+I21</f>
        <v>1330</v>
      </c>
      <c r="K21" s="2">
        <f t="shared" si="5"/>
        <v>106.4</v>
      </c>
      <c r="L21" s="13">
        <f>J21+K21</f>
        <v>1436.4</v>
      </c>
    </row>
    <row r="22" spans="1:12" ht="15">
      <c r="A22" s="14" t="s">
        <v>52</v>
      </c>
      <c r="B22" s="15">
        <v>9682</v>
      </c>
      <c r="C22" s="15">
        <v>3123</v>
      </c>
      <c r="D22" s="15">
        <v>9998</v>
      </c>
      <c r="E22" s="15">
        <v>3242</v>
      </c>
      <c r="F22" s="1">
        <f t="shared" si="7"/>
        <v>316</v>
      </c>
      <c r="G22" s="1">
        <f t="shared" si="7"/>
        <v>119</v>
      </c>
      <c r="H22" s="1">
        <f t="shared" si="2"/>
        <v>1659</v>
      </c>
      <c r="I22" s="1">
        <f t="shared" si="3"/>
        <v>380.8</v>
      </c>
      <c r="J22" s="2">
        <f>H22+I22</f>
        <v>2039.8</v>
      </c>
      <c r="K22" s="2">
        <f t="shared" si="5"/>
        <v>163.184</v>
      </c>
      <c r="L22" s="13">
        <f>J22+K22</f>
        <v>2202.984</v>
      </c>
    </row>
    <row r="23" spans="1:12" ht="15">
      <c r="A23" s="14" t="s">
        <v>53</v>
      </c>
      <c r="B23" s="15">
        <v>139</v>
      </c>
      <c r="C23" s="15">
        <v>99</v>
      </c>
      <c r="D23" s="15">
        <v>139</v>
      </c>
      <c r="E23" s="15">
        <v>100</v>
      </c>
      <c r="F23" s="1">
        <f t="shared" si="7"/>
        <v>0</v>
      </c>
      <c r="G23" s="1">
        <f t="shared" si="7"/>
        <v>1</v>
      </c>
      <c r="H23" s="1">
        <f t="shared" si="2"/>
        <v>0</v>
      </c>
      <c r="I23" s="1">
        <f t="shared" si="3"/>
        <v>3.2</v>
      </c>
      <c r="J23" s="2">
        <f>H23+I23</f>
        <v>3.2</v>
      </c>
      <c r="K23" s="2">
        <f t="shared" si="5"/>
        <v>0.256</v>
      </c>
      <c r="L23" s="13">
        <f>J23+K23</f>
        <v>3.4560000000000004</v>
      </c>
    </row>
    <row r="24" spans="1:12" ht="15">
      <c r="A24" s="14" t="s">
        <v>22</v>
      </c>
      <c r="B24" s="15">
        <v>13282</v>
      </c>
      <c r="C24" s="15">
        <v>6318</v>
      </c>
      <c r="D24" s="15">
        <v>13521</v>
      </c>
      <c r="E24" s="15">
        <v>6407</v>
      </c>
      <c r="F24" s="1">
        <f t="shared" si="0"/>
        <v>239</v>
      </c>
      <c r="G24" s="1">
        <f t="shared" si="1"/>
        <v>89</v>
      </c>
      <c r="H24" s="1">
        <f t="shared" si="2"/>
        <v>1254.75</v>
      </c>
      <c r="I24" s="1">
        <f t="shared" si="3"/>
        <v>284.8</v>
      </c>
      <c r="J24" s="2">
        <f t="shared" si="4"/>
        <v>1539.55</v>
      </c>
      <c r="K24" s="2">
        <f t="shared" si="5"/>
        <v>123.164</v>
      </c>
      <c r="L24" s="13">
        <f t="shared" si="6"/>
        <v>1662.714</v>
      </c>
    </row>
    <row r="25" spans="1:12" ht="15">
      <c r="A25" s="14" t="s">
        <v>65</v>
      </c>
      <c r="B25" s="15">
        <v>251</v>
      </c>
      <c r="C25" s="15">
        <v>41</v>
      </c>
      <c r="D25" s="15">
        <v>258</v>
      </c>
      <c r="E25" s="15">
        <v>42</v>
      </c>
      <c r="F25" s="1">
        <f aca="true" t="shared" si="8" ref="F25:G27">D25-B25</f>
        <v>7</v>
      </c>
      <c r="G25" s="1">
        <f t="shared" si="8"/>
        <v>1</v>
      </c>
      <c r="H25" s="1">
        <f t="shared" si="2"/>
        <v>36.75</v>
      </c>
      <c r="I25" s="1">
        <f t="shared" si="3"/>
        <v>3.2</v>
      </c>
      <c r="J25" s="2">
        <f>H25+I25</f>
        <v>39.95</v>
      </c>
      <c r="K25" s="2">
        <f t="shared" si="5"/>
        <v>3.196</v>
      </c>
      <c r="L25" s="13">
        <f>J25+K25</f>
        <v>43.146</v>
      </c>
    </row>
    <row r="26" spans="1:12" ht="15">
      <c r="A26" s="14" t="s">
        <v>67</v>
      </c>
      <c r="B26" s="15">
        <v>17404</v>
      </c>
      <c r="C26" s="15">
        <v>10583</v>
      </c>
      <c r="D26" s="15">
        <v>17750</v>
      </c>
      <c r="E26" s="15">
        <v>10805</v>
      </c>
      <c r="F26" s="1">
        <f t="shared" si="8"/>
        <v>346</v>
      </c>
      <c r="G26" s="1">
        <f t="shared" si="8"/>
        <v>222</v>
      </c>
      <c r="H26" s="1">
        <f t="shared" si="2"/>
        <v>1816.5</v>
      </c>
      <c r="I26" s="1">
        <f t="shared" si="3"/>
        <v>710.4000000000001</v>
      </c>
      <c r="J26" s="2">
        <f>H26+I26</f>
        <v>2526.9</v>
      </c>
      <c r="K26" s="2">
        <f t="shared" si="5"/>
        <v>202.15200000000002</v>
      </c>
      <c r="L26" s="13">
        <f>J26+K26</f>
        <v>2729.052</v>
      </c>
    </row>
    <row r="27" spans="1:12" ht="15">
      <c r="A27" s="14" t="s">
        <v>54</v>
      </c>
      <c r="B27" s="15">
        <v>227</v>
      </c>
      <c r="C27" s="15">
        <v>97</v>
      </c>
      <c r="D27" s="15">
        <v>227</v>
      </c>
      <c r="E27" s="15">
        <v>98</v>
      </c>
      <c r="F27" s="1">
        <f t="shared" si="8"/>
        <v>0</v>
      </c>
      <c r="G27" s="1">
        <f t="shared" si="8"/>
        <v>1</v>
      </c>
      <c r="H27" s="1">
        <f t="shared" si="2"/>
        <v>0</v>
      </c>
      <c r="I27" s="1">
        <f t="shared" si="3"/>
        <v>3.2</v>
      </c>
      <c r="J27" s="2">
        <f>H27+I27</f>
        <v>3.2</v>
      </c>
      <c r="K27" s="2">
        <f t="shared" si="5"/>
        <v>0.256</v>
      </c>
      <c r="L27" s="13">
        <f>J27+K27</f>
        <v>3.4560000000000004</v>
      </c>
    </row>
    <row r="28" spans="1:12" ht="15">
      <c r="A28" s="14" t="s">
        <v>23</v>
      </c>
      <c r="B28" s="15">
        <v>3616</v>
      </c>
      <c r="C28" s="15">
        <v>2129</v>
      </c>
      <c r="D28" s="15">
        <v>3617</v>
      </c>
      <c r="E28" s="15">
        <v>2129</v>
      </c>
      <c r="F28" s="1">
        <f t="shared" si="0"/>
        <v>1</v>
      </c>
      <c r="G28" s="1">
        <f t="shared" si="1"/>
        <v>0</v>
      </c>
      <c r="H28" s="1">
        <f t="shared" si="2"/>
        <v>5.25</v>
      </c>
      <c r="I28" s="1">
        <f t="shared" si="3"/>
        <v>0</v>
      </c>
      <c r="J28" s="2">
        <f t="shared" si="4"/>
        <v>5.25</v>
      </c>
      <c r="K28" s="2">
        <f t="shared" si="5"/>
        <v>0.42</v>
      </c>
      <c r="L28" s="13">
        <f t="shared" si="6"/>
        <v>5.67</v>
      </c>
    </row>
    <row r="29" spans="1:12" ht="15">
      <c r="A29" s="14" t="s">
        <v>24</v>
      </c>
      <c r="B29" s="15">
        <v>4535</v>
      </c>
      <c r="C29" s="15">
        <v>1116</v>
      </c>
      <c r="D29" s="15">
        <v>4628</v>
      </c>
      <c r="E29" s="15">
        <v>1127</v>
      </c>
      <c r="F29" s="1">
        <f t="shared" si="0"/>
        <v>93</v>
      </c>
      <c r="G29" s="1">
        <f t="shared" si="1"/>
        <v>11</v>
      </c>
      <c r="H29" s="1">
        <f t="shared" si="2"/>
        <v>488.25</v>
      </c>
      <c r="I29" s="1">
        <f t="shared" si="3"/>
        <v>35.2</v>
      </c>
      <c r="J29" s="2">
        <f t="shared" si="4"/>
        <v>523.45</v>
      </c>
      <c r="K29" s="2">
        <f t="shared" si="5"/>
        <v>41.876000000000005</v>
      </c>
      <c r="L29" s="13">
        <f t="shared" si="6"/>
        <v>565.326</v>
      </c>
    </row>
    <row r="30" spans="1:12" ht="15">
      <c r="A30" s="14" t="s">
        <v>25</v>
      </c>
      <c r="B30" s="15">
        <v>975</v>
      </c>
      <c r="C30" s="15">
        <v>217</v>
      </c>
      <c r="D30" s="15">
        <v>1047</v>
      </c>
      <c r="E30" s="15">
        <v>262</v>
      </c>
      <c r="F30" s="1">
        <f t="shared" si="0"/>
        <v>72</v>
      </c>
      <c r="G30" s="1">
        <f t="shared" si="1"/>
        <v>45</v>
      </c>
      <c r="H30" s="1">
        <f t="shared" si="2"/>
        <v>378</v>
      </c>
      <c r="I30" s="1">
        <f t="shared" si="3"/>
        <v>144</v>
      </c>
      <c r="J30" s="2">
        <f t="shared" si="4"/>
        <v>522</v>
      </c>
      <c r="K30" s="2">
        <f t="shared" si="5"/>
        <v>41.76</v>
      </c>
      <c r="L30" s="13">
        <f t="shared" si="6"/>
        <v>563.76</v>
      </c>
    </row>
    <row r="31" spans="1:12" ht="15">
      <c r="A31" s="14" t="s">
        <v>68</v>
      </c>
      <c r="B31" s="15">
        <v>9156</v>
      </c>
      <c r="C31" s="15">
        <v>4494</v>
      </c>
      <c r="D31" s="15">
        <v>9468</v>
      </c>
      <c r="E31" s="15">
        <v>4563</v>
      </c>
      <c r="F31" s="1">
        <f>D31-B31</f>
        <v>312</v>
      </c>
      <c r="G31" s="1">
        <f>E31-C31</f>
        <v>69</v>
      </c>
      <c r="H31" s="1">
        <f t="shared" si="2"/>
        <v>1638</v>
      </c>
      <c r="I31" s="1">
        <f t="shared" si="3"/>
        <v>220.8</v>
      </c>
      <c r="J31" s="2">
        <f>H31+I31</f>
        <v>1858.8</v>
      </c>
      <c r="K31" s="2">
        <f t="shared" si="5"/>
        <v>148.704</v>
      </c>
      <c r="L31" s="13">
        <f>J31+K31</f>
        <v>2007.504</v>
      </c>
    </row>
    <row r="32" spans="1:12" ht="15">
      <c r="A32" s="14" t="s">
        <v>26</v>
      </c>
      <c r="B32" s="15">
        <v>2351</v>
      </c>
      <c r="C32" s="15">
        <v>545</v>
      </c>
      <c r="D32" s="15">
        <v>2364</v>
      </c>
      <c r="E32" s="15">
        <v>547</v>
      </c>
      <c r="F32" s="1">
        <f t="shared" si="0"/>
        <v>13</v>
      </c>
      <c r="G32" s="1">
        <f t="shared" si="1"/>
        <v>2</v>
      </c>
      <c r="H32" s="1">
        <f t="shared" si="2"/>
        <v>68.25</v>
      </c>
      <c r="I32" s="1">
        <f t="shared" si="3"/>
        <v>6.4</v>
      </c>
      <c r="J32" s="2">
        <f t="shared" si="4"/>
        <v>74.65</v>
      </c>
      <c r="K32" s="2">
        <f t="shared" si="5"/>
        <v>5.972</v>
      </c>
      <c r="L32" s="13">
        <f t="shared" si="6"/>
        <v>80.622</v>
      </c>
    </row>
    <row r="33" spans="1:12" ht="15">
      <c r="A33" s="14" t="s">
        <v>27</v>
      </c>
      <c r="B33" s="15">
        <v>6247</v>
      </c>
      <c r="C33" s="15">
        <v>2086</v>
      </c>
      <c r="D33" s="15">
        <v>6288</v>
      </c>
      <c r="E33" s="15">
        <v>2105</v>
      </c>
      <c r="F33" s="1">
        <f t="shared" si="0"/>
        <v>41</v>
      </c>
      <c r="G33" s="1">
        <f t="shared" si="1"/>
        <v>19</v>
      </c>
      <c r="H33" s="1">
        <f t="shared" si="2"/>
        <v>215.25</v>
      </c>
      <c r="I33" s="1">
        <f t="shared" si="3"/>
        <v>60.800000000000004</v>
      </c>
      <c r="J33" s="2">
        <f t="shared" si="4"/>
        <v>276.05</v>
      </c>
      <c r="K33" s="2">
        <f t="shared" si="5"/>
        <v>22.084</v>
      </c>
      <c r="L33" s="13">
        <f t="shared" si="6"/>
        <v>298.134</v>
      </c>
    </row>
    <row r="34" spans="1:12" ht="15">
      <c r="A34" s="14" t="s">
        <v>55</v>
      </c>
      <c r="B34" s="15">
        <v>77</v>
      </c>
      <c r="C34" s="15">
        <v>49</v>
      </c>
      <c r="D34" s="15">
        <v>95</v>
      </c>
      <c r="E34" s="15">
        <v>53</v>
      </c>
      <c r="F34" s="1">
        <f>D34-B34</f>
        <v>18</v>
      </c>
      <c r="G34" s="1">
        <f>E34-C34</f>
        <v>4</v>
      </c>
      <c r="H34" s="1">
        <f t="shared" si="2"/>
        <v>94.5</v>
      </c>
      <c r="I34" s="1">
        <f t="shared" si="3"/>
        <v>12.8</v>
      </c>
      <c r="J34" s="2">
        <f>H34+I34</f>
        <v>107.3</v>
      </c>
      <c r="K34" s="2">
        <f t="shared" si="5"/>
        <v>8.584</v>
      </c>
      <c r="L34" s="13">
        <f>J34+K34</f>
        <v>115.884</v>
      </c>
    </row>
    <row r="35" spans="1:12" ht="15">
      <c r="A35" s="14" t="s">
        <v>72</v>
      </c>
      <c r="B35" s="15">
        <v>1019</v>
      </c>
      <c r="C35" s="15">
        <v>281</v>
      </c>
      <c r="D35" s="15">
        <v>1049</v>
      </c>
      <c r="E35" s="15">
        <v>284</v>
      </c>
      <c r="F35" s="1">
        <f t="shared" si="0"/>
        <v>30</v>
      </c>
      <c r="G35" s="1">
        <f t="shared" si="1"/>
        <v>3</v>
      </c>
      <c r="H35" s="1">
        <f t="shared" si="2"/>
        <v>157.5</v>
      </c>
      <c r="I35" s="1">
        <f t="shared" si="3"/>
        <v>9.600000000000001</v>
      </c>
      <c r="J35" s="2">
        <f t="shared" si="4"/>
        <v>167.1</v>
      </c>
      <c r="K35" s="2">
        <f t="shared" si="5"/>
        <v>13.368</v>
      </c>
      <c r="L35" s="13">
        <f t="shared" si="6"/>
        <v>180.468</v>
      </c>
    </row>
    <row r="36" spans="1:12" ht="15">
      <c r="A36" s="14" t="s">
        <v>28</v>
      </c>
      <c r="B36" s="15">
        <v>0</v>
      </c>
      <c r="C36" s="15">
        <v>0</v>
      </c>
      <c r="D36" s="15">
        <v>0</v>
      </c>
      <c r="E36" s="15">
        <v>0</v>
      </c>
      <c r="F36" s="1">
        <f t="shared" si="0"/>
        <v>0</v>
      </c>
      <c r="G36" s="1">
        <f t="shared" si="1"/>
        <v>0</v>
      </c>
      <c r="H36" s="1">
        <f aca="true" t="shared" si="9" ref="H36:H64">F36*$D$67</f>
        <v>0</v>
      </c>
      <c r="I36" s="1">
        <f aca="true" t="shared" si="10" ref="I36:I65">G36*$E$67</f>
        <v>0</v>
      </c>
      <c r="J36" s="2">
        <f t="shared" si="4"/>
        <v>0</v>
      </c>
      <c r="K36" s="2">
        <f t="shared" si="5"/>
        <v>0</v>
      </c>
      <c r="L36" s="13">
        <f t="shared" si="6"/>
        <v>0</v>
      </c>
    </row>
    <row r="37" spans="1:12" ht="15">
      <c r="A37" s="14" t="s">
        <v>56</v>
      </c>
      <c r="B37" s="15">
        <v>3850</v>
      </c>
      <c r="C37" s="15">
        <v>1344</v>
      </c>
      <c r="D37" s="15">
        <v>3907</v>
      </c>
      <c r="E37" s="15">
        <v>1365</v>
      </c>
      <c r="F37" s="1">
        <f>D37-B37</f>
        <v>57</v>
      </c>
      <c r="G37" s="1">
        <f>E37-C37</f>
        <v>21</v>
      </c>
      <c r="H37" s="1">
        <f t="shared" si="9"/>
        <v>299.25</v>
      </c>
      <c r="I37" s="1">
        <f t="shared" si="10"/>
        <v>67.2</v>
      </c>
      <c r="J37" s="2">
        <f>H37+I37</f>
        <v>366.45</v>
      </c>
      <c r="K37" s="2">
        <f t="shared" si="5"/>
        <v>29.316</v>
      </c>
      <c r="L37" s="13">
        <f>J37+K37</f>
        <v>395.76599999999996</v>
      </c>
    </row>
    <row r="38" spans="1:12" ht="15">
      <c r="A38" s="14" t="s">
        <v>29</v>
      </c>
      <c r="B38" s="15">
        <v>5328</v>
      </c>
      <c r="C38" s="15">
        <v>3356</v>
      </c>
      <c r="D38" s="15">
        <v>5417</v>
      </c>
      <c r="E38" s="15">
        <v>3439</v>
      </c>
      <c r="F38" s="1">
        <f t="shared" si="0"/>
        <v>89</v>
      </c>
      <c r="G38" s="1">
        <f t="shared" si="1"/>
        <v>83</v>
      </c>
      <c r="H38" s="1">
        <f t="shared" si="9"/>
        <v>467.25</v>
      </c>
      <c r="I38" s="1">
        <f t="shared" si="10"/>
        <v>265.6</v>
      </c>
      <c r="J38" s="2">
        <f t="shared" si="4"/>
        <v>732.85</v>
      </c>
      <c r="K38" s="2">
        <f t="shared" si="5"/>
        <v>58.628</v>
      </c>
      <c r="L38" s="13">
        <f t="shared" si="6"/>
        <v>791.4780000000001</v>
      </c>
    </row>
    <row r="39" spans="1:12" ht="15">
      <c r="A39" s="14" t="s">
        <v>30</v>
      </c>
      <c r="B39" s="15">
        <v>2542</v>
      </c>
      <c r="C39" s="15">
        <v>1158</v>
      </c>
      <c r="D39" s="15">
        <v>2589</v>
      </c>
      <c r="E39" s="15">
        <v>1181</v>
      </c>
      <c r="F39" s="1">
        <f t="shared" si="0"/>
        <v>47</v>
      </c>
      <c r="G39" s="1">
        <f t="shared" si="1"/>
        <v>23</v>
      </c>
      <c r="H39" s="1">
        <f t="shared" si="9"/>
        <v>246.75</v>
      </c>
      <c r="I39" s="1">
        <f t="shared" si="10"/>
        <v>73.60000000000001</v>
      </c>
      <c r="J39" s="2">
        <f t="shared" si="4"/>
        <v>320.35</v>
      </c>
      <c r="K39" s="2">
        <f t="shared" si="5"/>
        <v>25.628000000000004</v>
      </c>
      <c r="L39" s="13">
        <f t="shared" si="6"/>
        <v>345.978</v>
      </c>
    </row>
    <row r="40" spans="1:12" ht="15">
      <c r="A40" s="14" t="s">
        <v>57</v>
      </c>
      <c r="B40" s="15">
        <v>13356</v>
      </c>
      <c r="C40" s="15">
        <v>4953</v>
      </c>
      <c r="D40" s="15">
        <v>13650</v>
      </c>
      <c r="E40" s="15">
        <v>5090</v>
      </c>
      <c r="F40" s="1">
        <f>D40-B40</f>
        <v>294</v>
      </c>
      <c r="G40" s="1">
        <f>E40-C40</f>
        <v>137</v>
      </c>
      <c r="H40" s="1">
        <f t="shared" si="9"/>
        <v>1543.5</v>
      </c>
      <c r="I40" s="1">
        <f t="shared" si="10"/>
        <v>438.40000000000003</v>
      </c>
      <c r="J40" s="2">
        <f>H40+I40</f>
        <v>1981.9</v>
      </c>
      <c r="K40" s="2">
        <f t="shared" si="5"/>
        <v>158.55200000000002</v>
      </c>
      <c r="L40" s="13">
        <f>J40+K40</f>
        <v>2140.452</v>
      </c>
    </row>
    <row r="41" spans="1:12" ht="15">
      <c r="A41" s="14" t="s">
        <v>31</v>
      </c>
      <c r="B41" s="15">
        <v>14089</v>
      </c>
      <c r="C41" s="15">
        <v>6387</v>
      </c>
      <c r="D41" s="15">
        <v>14572</v>
      </c>
      <c r="E41" s="15">
        <v>6643</v>
      </c>
      <c r="F41" s="1">
        <f t="shared" si="0"/>
        <v>483</v>
      </c>
      <c r="G41" s="1">
        <f t="shared" si="1"/>
        <v>256</v>
      </c>
      <c r="H41" s="1">
        <f t="shared" si="9"/>
        <v>2535.75</v>
      </c>
      <c r="I41" s="1">
        <f t="shared" si="10"/>
        <v>819.2</v>
      </c>
      <c r="J41" s="2">
        <f t="shared" si="4"/>
        <v>3354.95</v>
      </c>
      <c r="K41" s="2">
        <f t="shared" si="5"/>
        <v>268.396</v>
      </c>
      <c r="L41" s="13">
        <f t="shared" si="6"/>
        <v>3623.346</v>
      </c>
    </row>
    <row r="42" spans="1:12" ht="15">
      <c r="A42" s="14" t="s">
        <v>58</v>
      </c>
      <c r="B42" s="15">
        <v>29955</v>
      </c>
      <c r="C42" s="15">
        <v>15049</v>
      </c>
      <c r="D42" s="15">
        <v>30401</v>
      </c>
      <c r="E42" s="15">
        <v>15270</v>
      </c>
      <c r="F42" s="1">
        <f>D42-B42</f>
        <v>446</v>
      </c>
      <c r="G42" s="1">
        <f>E42-C42</f>
        <v>221</v>
      </c>
      <c r="H42" s="1">
        <f t="shared" si="9"/>
        <v>2341.5</v>
      </c>
      <c r="I42" s="1">
        <f t="shared" si="10"/>
        <v>707.2</v>
      </c>
      <c r="J42" s="2">
        <f>H42+I42</f>
        <v>3048.7</v>
      </c>
      <c r="K42" s="2">
        <f t="shared" si="5"/>
        <v>243.896</v>
      </c>
      <c r="L42" s="13">
        <f>J42+K42</f>
        <v>3292.596</v>
      </c>
    </row>
    <row r="43" spans="1:12" ht="15">
      <c r="A43" s="14" t="s">
        <v>59</v>
      </c>
      <c r="B43" s="15">
        <v>1081</v>
      </c>
      <c r="C43" s="15">
        <v>191</v>
      </c>
      <c r="D43" s="15">
        <v>1082</v>
      </c>
      <c r="E43" s="15">
        <v>191</v>
      </c>
      <c r="F43" s="1">
        <f>D43-B43</f>
        <v>1</v>
      </c>
      <c r="G43" s="1">
        <f>E43-C43</f>
        <v>0</v>
      </c>
      <c r="H43" s="1">
        <f t="shared" si="9"/>
        <v>5.25</v>
      </c>
      <c r="I43" s="1">
        <f t="shared" si="10"/>
        <v>0</v>
      </c>
      <c r="J43" s="2">
        <f>H43+I43</f>
        <v>5.25</v>
      </c>
      <c r="K43" s="2">
        <f t="shared" si="5"/>
        <v>0.42</v>
      </c>
      <c r="L43" s="13">
        <f>J43+K43</f>
        <v>5.67</v>
      </c>
    </row>
    <row r="44" spans="1:12" ht="15">
      <c r="A44" s="14" t="s">
        <v>32</v>
      </c>
      <c r="B44" s="15">
        <v>1056</v>
      </c>
      <c r="C44" s="15">
        <v>200</v>
      </c>
      <c r="D44" s="15">
        <v>1056</v>
      </c>
      <c r="E44" s="15">
        <v>200</v>
      </c>
      <c r="F44" s="1">
        <f t="shared" si="0"/>
        <v>0</v>
      </c>
      <c r="G44" s="1">
        <f t="shared" si="1"/>
        <v>0</v>
      </c>
      <c r="H44" s="1">
        <f t="shared" si="9"/>
        <v>0</v>
      </c>
      <c r="I44" s="1">
        <f t="shared" si="10"/>
        <v>0</v>
      </c>
      <c r="J44" s="2">
        <f t="shared" si="4"/>
        <v>0</v>
      </c>
      <c r="K44" s="2">
        <f t="shared" si="5"/>
        <v>0</v>
      </c>
      <c r="L44" s="13">
        <f t="shared" si="6"/>
        <v>0</v>
      </c>
    </row>
    <row r="45" spans="1:12" ht="15">
      <c r="A45" s="14" t="s">
        <v>33</v>
      </c>
      <c r="B45" s="15">
        <v>9631</v>
      </c>
      <c r="C45" s="15">
        <v>4952</v>
      </c>
      <c r="D45" s="15">
        <v>10177</v>
      </c>
      <c r="E45" s="15">
        <v>5234</v>
      </c>
      <c r="F45" s="1">
        <f t="shared" si="0"/>
        <v>546</v>
      </c>
      <c r="G45" s="1">
        <f t="shared" si="1"/>
        <v>282</v>
      </c>
      <c r="H45" s="1">
        <f t="shared" si="9"/>
        <v>2866.5</v>
      </c>
      <c r="I45" s="1">
        <f t="shared" si="10"/>
        <v>902.4000000000001</v>
      </c>
      <c r="J45" s="2">
        <f t="shared" si="4"/>
        <v>3768.9</v>
      </c>
      <c r="K45" s="2">
        <f t="shared" si="5"/>
        <v>301.512</v>
      </c>
      <c r="L45" s="13">
        <f>J45+K45</f>
        <v>4070.4120000000003</v>
      </c>
    </row>
    <row r="46" spans="1:12" ht="15">
      <c r="A46" s="14" t="s">
        <v>34</v>
      </c>
      <c r="B46" s="15">
        <v>65084</v>
      </c>
      <c r="C46" s="15">
        <v>40296</v>
      </c>
      <c r="D46" s="15">
        <v>65817</v>
      </c>
      <c r="E46" s="15">
        <v>40667</v>
      </c>
      <c r="F46" s="1">
        <f t="shared" si="0"/>
        <v>733</v>
      </c>
      <c r="G46" s="1">
        <f t="shared" si="1"/>
        <v>371</v>
      </c>
      <c r="H46" s="1">
        <f t="shared" si="9"/>
        <v>3848.25</v>
      </c>
      <c r="I46" s="1">
        <f t="shared" si="10"/>
        <v>1187.2</v>
      </c>
      <c r="J46" s="2">
        <f t="shared" si="4"/>
        <v>5035.45</v>
      </c>
      <c r="K46" s="2">
        <f t="shared" si="5"/>
        <v>402.836</v>
      </c>
      <c r="L46" s="13">
        <f t="shared" si="6"/>
        <v>5438.286</v>
      </c>
    </row>
    <row r="47" spans="1:12" ht="15">
      <c r="A47" s="14" t="s">
        <v>66</v>
      </c>
      <c r="B47" s="15">
        <v>4002</v>
      </c>
      <c r="C47" s="15">
        <v>4931</v>
      </c>
      <c r="D47" s="15">
        <v>4077</v>
      </c>
      <c r="E47" s="15">
        <v>5055</v>
      </c>
      <c r="F47" s="1">
        <f>D47-B47</f>
        <v>75</v>
      </c>
      <c r="G47" s="1">
        <f>E47-C47</f>
        <v>124</v>
      </c>
      <c r="H47" s="1">
        <f t="shared" si="9"/>
        <v>393.75</v>
      </c>
      <c r="I47" s="1">
        <f t="shared" si="10"/>
        <v>396.8</v>
      </c>
      <c r="J47" s="2">
        <f>H47+I47</f>
        <v>790.55</v>
      </c>
      <c r="K47" s="2">
        <f t="shared" si="5"/>
        <v>63.244</v>
      </c>
      <c r="L47" s="13">
        <f>J47+K47</f>
        <v>853.794</v>
      </c>
    </row>
    <row r="48" spans="1:12" ht="15">
      <c r="A48" s="14" t="s">
        <v>60</v>
      </c>
      <c r="B48" s="15">
        <v>3276</v>
      </c>
      <c r="C48" s="15">
        <v>778</v>
      </c>
      <c r="D48" s="15">
        <v>3350</v>
      </c>
      <c r="E48" s="15">
        <v>811</v>
      </c>
      <c r="F48" s="1">
        <f>D48-B48</f>
        <v>74</v>
      </c>
      <c r="G48" s="1">
        <f>E48-C48</f>
        <v>33</v>
      </c>
      <c r="H48" s="1">
        <f t="shared" si="9"/>
        <v>388.5</v>
      </c>
      <c r="I48" s="1">
        <f t="shared" si="10"/>
        <v>105.60000000000001</v>
      </c>
      <c r="J48" s="2">
        <f>H48+I48</f>
        <v>494.1</v>
      </c>
      <c r="K48" s="2">
        <f t="shared" si="5"/>
        <v>39.528000000000006</v>
      </c>
      <c r="L48" s="13">
        <f>J48+K48</f>
        <v>533.628</v>
      </c>
    </row>
    <row r="49" spans="1:12" ht="15">
      <c r="A49" s="14" t="s">
        <v>35</v>
      </c>
      <c r="B49" s="15">
        <v>6411</v>
      </c>
      <c r="C49" s="15">
        <v>938</v>
      </c>
      <c r="D49" s="15">
        <v>6694</v>
      </c>
      <c r="E49" s="15">
        <v>976</v>
      </c>
      <c r="F49" s="1">
        <f t="shared" si="0"/>
        <v>283</v>
      </c>
      <c r="G49" s="1">
        <f t="shared" si="1"/>
        <v>38</v>
      </c>
      <c r="H49" s="1">
        <f t="shared" si="9"/>
        <v>1485.75</v>
      </c>
      <c r="I49" s="1">
        <f t="shared" si="10"/>
        <v>121.60000000000001</v>
      </c>
      <c r="J49" s="2">
        <f t="shared" si="4"/>
        <v>1607.35</v>
      </c>
      <c r="K49" s="2">
        <f t="shared" si="5"/>
        <v>128.588</v>
      </c>
      <c r="L49" s="13">
        <f t="shared" si="6"/>
        <v>1735.9379999999999</v>
      </c>
    </row>
    <row r="50" spans="1:12" ht="15">
      <c r="A50" s="14" t="s">
        <v>61</v>
      </c>
      <c r="B50" s="15">
        <v>1791</v>
      </c>
      <c r="C50" s="15">
        <v>314</v>
      </c>
      <c r="D50" s="15">
        <v>1869</v>
      </c>
      <c r="E50" s="15">
        <v>318</v>
      </c>
      <c r="F50" s="1">
        <f>D50-B50</f>
        <v>78</v>
      </c>
      <c r="G50" s="1">
        <f>E50-C50</f>
        <v>4</v>
      </c>
      <c r="H50" s="1">
        <f t="shared" si="9"/>
        <v>409.5</v>
      </c>
      <c r="I50" s="1">
        <f t="shared" si="10"/>
        <v>12.8</v>
      </c>
      <c r="J50" s="2">
        <f>H50+I50</f>
        <v>422.3</v>
      </c>
      <c r="K50" s="2">
        <f t="shared" si="5"/>
        <v>33.784</v>
      </c>
      <c r="L50" s="13">
        <f>J50+K50</f>
        <v>456.084</v>
      </c>
    </row>
    <row r="51" spans="1:12" ht="15">
      <c r="A51" s="14" t="s">
        <v>36</v>
      </c>
      <c r="B51" s="15">
        <v>2077</v>
      </c>
      <c r="C51" s="15">
        <v>977</v>
      </c>
      <c r="D51" s="15">
        <v>2078</v>
      </c>
      <c r="E51" s="15">
        <v>977</v>
      </c>
      <c r="F51" s="1">
        <f t="shared" si="0"/>
        <v>1</v>
      </c>
      <c r="G51" s="1">
        <f t="shared" si="1"/>
        <v>0</v>
      </c>
      <c r="H51" s="1">
        <f t="shared" si="9"/>
        <v>5.25</v>
      </c>
      <c r="I51" s="1">
        <f t="shared" si="10"/>
        <v>0</v>
      </c>
      <c r="J51" s="2">
        <f t="shared" si="4"/>
        <v>5.25</v>
      </c>
      <c r="K51" s="2">
        <f t="shared" si="5"/>
        <v>0.42</v>
      </c>
      <c r="L51" s="13">
        <f>J51+K51</f>
        <v>5.67</v>
      </c>
    </row>
    <row r="52" spans="1:12" ht="15">
      <c r="A52" s="14" t="s">
        <v>62</v>
      </c>
      <c r="B52" s="15">
        <v>12302</v>
      </c>
      <c r="C52" s="15">
        <v>6389</v>
      </c>
      <c r="D52" s="15">
        <v>12673</v>
      </c>
      <c r="E52" s="15">
        <v>6651</v>
      </c>
      <c r="F52" s="1">
        <f>D52-B52</f>
        <v>371</v>
      </c>
      <c r="G52" s="1">
        <f>E52-C52</f>
        <v>262</v>
      </c>
      <c r="H52" s="1">
        <f t="shared" si="9"/>
        <v>1947.75</v>
      </c>
      <c r="I52" s="1">
        <f t="shared" si="10"/>
        <v>838.4000000000001</v>
      </c>
      <c r="J52" s="2">
        <f>H52+I52</f>
        <v>2786.15</v>
      </c>
      <c r="K52" s="2">
        <f t="shared" si="5"/>
        <v>222.89200000000002</v>
      </c>
      <c r="L52" s="13">
        <f>J52+K52</f>
        <v>3009.042</v>
      </c>
    </row>
    <row r="53" spans="1:12" ht="15">
      <c r="A53" s="14" t="s">
        <v>37</v>
      </c>
      <c r="B53" s="15">
        <v>18056</v>
      </c>
      <c r="C53" s="15">
        <v>9721</v>
      </c>
      <c r="D53" s="15">
        <v>18393</v>
      </c>
      <c r="E53" s="15">
        <v>9893</v>
      </c>
      <c r="F53" s="1">
        <f t="shared" si="0"/>
        <v>337</v>
      </c>
      <c r="G53" s="1">
        <f t="shared" si="1"/>
        <v>172</v>
      </c>
      <c r="H53" s="1">
        <f t="shared" si="9"/>
        <v>1769.25</v>
      </c>
      <c r="I53" s="1">
        <f t="shared" si="10"/>
        <v>550.4</v>
      </c>
      <c r="J53" s="2">
        <f t="shared" si="4"/>
        <v>2319.65</v>
      </c>
      <c r="K53" s="2">
        <f t="shared" si="5"/>
        <v>185.572</v>
      </c>
      <c r="L53" s="13">
        <f t="shared" si="6"/>
        <v>2505.222</v>
      </c>
    </row>
    <row r="54" spans="1:12" ht="15">
      <c r="A54" s="14" t="s">
        <v>38</v>
      </c>
      <c r="B54" s="15">
        <v>3394</v>
      </c>
      <c r="C54" s="15">
        <v>1652</v>
      </c>
      <c r="D54" s="15">
        <v>3395</v>
      </c>
      <c r="E54" s="15">
        <v>1652</v>
      </c>
      <c r="F54" s="1">
        <f t="shared" si="0"/>
        <v>1</v>
      </c>
      <c r="G54" s="1">
        <f t="shared" si="1"/>
        <v>0</v>
      </c>
      <c r="H54" s="1">
        <f t="shared" si="9"/>
        <v>5.25</v>
      </c>
      <c r="I54" s="1">
        <f t="shared" si="10"/>
        <v>0</v>
      </c>
      <c r="J54" s="2">
        <f t="shared" si="4"/>
        <v>5.25</v>
      </c>
      <c r="K54" s="2">
        <f t="shared" si="5"/>
        <v>0.42</v>
      </c>
      <c r="L54" s="13">
        <f t="shared" si="6"/>
        <v>5.67</v>
      </c>
    </row>
    <row r="55" spans="1:12" ht="15">
      <c r="A55" s="14" t="s">
        <v>39</v>
      </c>
      <c r="B55" s="15">
        <v>454</v>
      </c>
      <c r="C55" s="15">
        <v>247</v>
      </c>
      <c r="D55" s="15">
        <v>454</v>
      </c>
      <c r="E55" s="15">
        <v>247</v>
      </c>
      <c r="F55" s="1">
        <f t="shared" si="0"/>
        <v>0</v>
      </c>
      <c r="G55" s="1">
        <f t="shared" si="1"/>
        <v>0</v>
      </c>
      <c r="H55" s="1">
        <f t="shared" si="9"/>
        <v>0</v>
      </c>
      <c r="I55" s="1">
        <f t="shared" si="10"/>
        <v>0</v>
      </c>
      <c r="J55" s="2">
        <f>H55+I55</f>
        <v>0</v>
      </c>
      <c r="K55" s="2">
        <f t="shared" si="5"/>
        <v>0</v>
      </c>
      <c r="L55" s="13">
        <f>J55+K55</f>
        <v>0</v>
      </c>
    </row>
    <row r="56" spans="1:12" ht="15">
      <c r="A56" s="14" t="s">
        <v>63</v>
      </c>
      <c r="B56" s="15">
        <v>85</v>
      </c>
      <c r="C56" s="15">
        <v>2</v>
      </c>
      <c r="D56" s="15">
        <v>89</v>
      </c>
      <c r="E56" s="15">
        <v>3</v>
      </c>
      <c r="F56" s="1">
        <f>D56-B56</f>
        <v>4</v>
      </c>
      <c r="G56" s="1">
        <f>E56-C56</f>
        <v>1</v>
      </c>
      <c r="H56" s="1">
        <f t="shared" si="9"/>
        <v>21</v>
      </c>
      <c r="I56" s="1">
        <f t="shared" si="10"/>
        <v>3.2</v>
      </c>
      <c r="J56" s="2">
        <f>H56+I56</f>
        <v>24.2</v>
      </c>
      <c r="K56" s="2">
        <f t="shared" si="5"/>
        <v>1.936</v>
      </c>
      <c r="L56" s="13">
        <f>J56+K56</f>
        <v>26.136</v>
      </c>
    </row>
    <row r="57" spans="1:12" ht="15">
      <c r="A57" s="14" t="s">
        <v>64</v>
      </c>
      <c r="B57" s="15">
        <v>7026</v>
      </c>
      <c r="C57" s="15">
        <v>3314</v>
      </c>
      <c r="D57" s="15">
        <v>7260</v>
      </c>
      <c r="E57" s="15">
        <v>3428</v>
      </c>
      <c r="F57" s="1">
        <f>D57-B57</f>
        <v>234</v>
      </c>
      <c r="G57" s="1">
        <f>E57-C57</f>
        <v>114</v>
      </c>
      <c r="H57" s="1">
        <f t="shared" si="9"/>
        <v>1228.5</v>
      </c>
      <c r="I57" s="1">
        <f t="shared" si="10"/>
        <v>364.8</v>
      </c>
      <c r="J57" s="2">
        <f>H57+I57</f>
        <v>1593.3</v>
      </c>
      <c r="K57" s="2">
        <f t="shared" si="5"/>
        <v>127.464</v>
      </c>
      <c r="L57" s="13">
        <f>J57+K57</f>
        <v>1720.764</v>
      </c>
    </row>
    <row r="58" spans="1:12" ht="15">
      <c r="A58" s="14" t="s">
        <v>40</v>
      </c>
      <c r="B58" s="15">
        <v>1032</v>
      </c>
      <c r="C58" s="15">
        <v>973</v>
      </c>
      <c r="D58" s="15">
        <v>1078</v>
      </c>
      <c r="E58" s="15">
        <v>996</v>
      </c>
      <c r="F58" s="1">
        <f t="shared" si="0"/>
        <v>46</v>
      </c>
      <c r="G58" s="1">
        <f t="shared" si="1"/>
        <v>23</v>
      </c>
      <c r="H58" s="1">
        <f t="shared" si="9"/>
        <v>241.5</v>
      </c>
      <c r="I58" s="1">
        <f t="shared" si="10"/>
        <v>73.60000000000001</v>
      </c>
      <c r="J58" s="2">
        <f>H58+I58</f>
        <v>315.1</v>
      </c>
      <c r="K58" s="2">
        <f t="shared" si="5"/>
        <v>25.208000000000002</v>
      </c>
      <c r="L58" s="13">
        <f>J58+K58</f>
        <v>340.30800000000005</v>
      </c>
    </row>
    <row r="59" spans="1:12" ht="15">
      <c r="A59" s="14" t="s">
        <v>41</v>
      </c>
      <c r="B59" s="15">
        <v>1762</v>
      </c>
      <c r="C59" s="15">
        <v>934</v>
      </c>
      <c r="D59" s="15">
        <v>1846</v>
      </c>
      <c r="E59" s="15">
        <v>971</v>
      </c>
      <c r="F59" s="1">
        <f t="shared" si="0"/>
        <v>84</v>
      </c>
      <c r="G59" s="1">
        <f t="shared" si="1"/>
        <v>37</v>
      </c>
      <c r="H59" s="1">
        <f t="shared" si="9"/>
        <v>441</v>
      </c>
      <c r="I59" s="1">
        <f t="shared" si="10"/>
        <v>118.4</v>
      </c>
      <c r="J59" s="2">
        <f t="shared" si="4"/>
        <v>559.4</v>
      </c>
      <c r="K59" s="2">
        <f aca="true" t="shared" si="11" ref="K59:K65">J59*$K$2</f>
        <v>44.752</v>
      </c>
      <c r="L59" s="13">
        <f t="shared" si="6"/>
        <v>604.1519999999999</v>
      </c>
    </row>
    <row r="60" spans="1:12" ht="15">
      <c r="A60" s="14" t="s">
        <v>42</v>
      </c>
      <c r="B60" s="15">
        <v>12810</v>
      </c>
      <c r="C60" s="15">
        <v>6007</v>
      </c>
      <c r="D60" s="15">
        <v>13019</v>
      </c>
      <c r="E60" s="15">
        <v>6139</v>
      </c>
      <c r="F60" s="1">
        <f t="shared" si="0"/>
        <v>209</v>
      </c>
      <c r="G60" s="1">
        <f t="shared" si="1"/>
        <v>132</v>
      </c>
      <c r="H60" s="1">
        <f t="shared" si="9"/>
        <v>1097.25</v>
      </c>
      <c r="I60" s="1">
        <f t="shared" si="10"/>
        <v>422.40000000000003</v>
      </c>
      <c r="J60" s="2">
        <f t="shared" si="4"/>
        <v>1519.65</v>
      </c>
      <c r="K60" s="2">
        <f t="shared" si="11"/>
        <v>121.572</v>
      </c>
      <c r="L60" s="13">
        <f t="shared" si="6"/>
        <v>1641.2220000000002</v>
      </c>
    </row>
    <row r="61" spans="1:12" ht="15">
      <c r="A61" s="14" t="s">
        <v>43</v>
      </c>
      <c r="B61" s="15">
        <v>7848</v>
      </c>
      <c r="C61" s="15">
        <v>3191</v>
      </c>
      <c r="D61" s="15">
        <v>8011</v>
      </c>
      <c r="E61" s="15">
        <v>3284</v>
      </c>
      <c r="F61" s="1">
        <f t="shared" si="0"/>
        <v>163</v>
      </c>
      <c r="G61" s="1">
        <f t="shared" si="1"/>
        <v>93</v>
      </c>
      <c r="H61" s="1">
        <f t="shared" si="9"/>
        <v>855.75</v>
      </c>
      <c r="I61" s="1">
        <f t="shared" si="10"/>
        <v>297.6</v>
      </c>
      <c r="J61" s="2">
        <f t="shared" si="4"/>
        <v>1153.35</v>
      </c>
      <c r="K61" s="2">
        <f t="shared" si="11"/>
        <v>92.268</v>
      </c>
      <c r="L61" s="13">
        <f t="shared" si="6"/>
        <v>1245.618</v>
      </c>
    </row>
    <row r="62" spans="1:12" ht="15">
      <c r="A62" s="14" t="s">
        <v>44</v>
      </c>
      <c r="B62" s="15">
        <v>673</v>
      </c>
      <c r="C62" s="15">
        <v>372</v>
      </c>
      <c r="D62" s="15">
        <v>814</v>
      </c>
      <c r="E62" s="15">
        <v>454</v>
      </c>
      <c r="F62" s="1">
        <f t="shared" si="0"/>
        <v>141</v>
      </c>
      <c r="G62" s="1">
        <f t="shared" si="1"/>
        <v>82</v>
      </c>
      <c r="H62" s="1">
        <f t="shared" si="9"/>
        <v>740.25</v>
      </c>
      <c r="I62" s="1">
        <f t="shared" si="10"/>
        <v>262.40000000000003</v>
      </c>
      <c r="J62" s="2">
        <f t="shared" si="4"/>
        <v>1002.6500000000001</v>
      </c>
      <c r="K62" s="2">
        <f t="shared" si="11"/>
        <v>80.212</v>
      </c>
      <c r="L62" s="13">
        <f t="shared" si="6"/>
        <v>1082.862</v>
      </c>
    </row>
    <row r="63" spans="1:12" ht="15">
      <c r="A63" s="14" t="s">
        <v>45</v>
      </c>
      <c r="B63" s="15">
        <v>2478</v>
      </c>
      <c r="C63" s="15">
        <v>946</v>
      </c>
      <c r="D63" s="15">
        <v>2507</v>
      </c>
      <c r="E63" s="15">
        <v>952</v>
      </c>
      <c r="F63" s="1">
        <f t="shared" si="0"/>
        <v>29</v>
      </c>
      <c r="G63" s="1">
        <f t="shared" si="1"/>
        <v>6</v>
      </c>
      <c r="H63" s="1">
        <f t="shared" si="9"/>
        <v>152.25</v>
      </c>
      <c r="I63" s="1">
        <f t="shared" si="10"/>
        <v>19.200000000000003</v>
      </c>
      <c r="J63" s="2">
        <f t="shared" si="4"/>
        <v>171.45</v>
      </c>
      <c r="K63" s="2">
        <f t="shared" si="11"/>
        <v>13.716</v>
      </c>
      <c r="L63" s="13">
        <f t="shared" si="6"/>
        <v>185.166</v>
      </c>
    </row>
    <row r="64" spans="1:12" ht="15">
      <c r="A64" s="14" t="s">
        <v>46</v>
      </c>
      <c r="B64" s="20">
        <v>178</v>
      </c>
      <c r="C64" s="20">
        <v>1</v>
      </c>
      <c r="D64" s="15">
        <v>180</v>
      </c>
      <c r="E64" s="15">
        <v>1</v>
      </c>
      <c r="F64" s="1">
        <f t="shared" si="0"/>
        <v>2</v>
      </c>
      <c r="G64" s="1">
        <f t="shared" si="1"/>
        <v>0</v>
      </c>
      <c r="H64" s="1">
        <f t="shared" si="9"/>
        <v>10.5</v>
      </c>
      <c r="I64" s="1">
        <f t="shared" si="10"/>
        <v>0</v>
      </c>
      <c r="J64" s="2">
        <f t="shared" si="4"/>
        <v>10.5</v>
      </c>
      <c r="K64" s="2">
        <f t="shared" si="11"/>
        <v>0.84</v>
      </c>
      <c r="L64" s="13">
        <f t="shared" si="6"/>
        <v>11.34</v>
      </c>
    </row>
    <row r="65" spans="1:12" ht="15">
      <c r="A65" s="14" t="s">
        <v>47</v>
      </c>
      <c r="B65" s="15">
        <v>26</v>
      </c>
      <c r="C65" s="15">
        <v>21</v>
      </c>
      <c r="D65" s="15">
        <v>26</v>
      </c>
      <c r="E65" s="15">
        <v>21</v>
      </c>
      <c r="F65" s="1">
        <f t="shared" si="0"/>
        <v>0</v>
      </c>
      <c r="G65" s="1">
        <f t="shared" si="1"/>
        <v>0</v>
      </c>
      <c r="H65" s="1">
        <f>F65*$D$67</f>
        <v>0</v>
      </c>
      <c r="I65" s="1">
        <f t="shared" si="10"/>
        <v>0</v>
      </c>
      <c r="J65" s="2">
        <f t="shared" si="4"/>
        <v>0</v>
      </c>
      <c r="K65" s="2">
        <f t="shared" si="11"/>
        <v>0</v>
      </c>
      <c r="L65" s="13">
        <f t="shared" si="6"/>
        <v>0</v>
      </c>
    </row>
    <row r="66" spans="1:12" ht="15">
      <c r="A66" s="14" t="s">
        <v>69</v>
      </c>
      <c r="B66" s="15">
        <v>464</v>
      </c>
      <c r="C66" s="15">
        <v>13</v>
      </c>
      <c r="D66" s="15">
        <v>529</v>
      </c>
      <c r="E66" s="15">
        <v>35</v>
      </c>
      <c r="F66" s="1">
        <f>D66-B66</f>
        <v>65</v>
      </c>
      <c r="G66" s="1">
        <f>E66-C66</f>
        <v>22</v>
      </c>
      <c r="H66" s="1">
        <f>F66*$D$67</f>
        <v>341.25</v>
      </c>
      <c r="I66" s="1">
        <f>G66*$E$67</f>
        <v>70.4</v>
      </c>
      <c r="J66" s="2">
        <f>H66+I66</f>
        <v>411.65</v>
      </c>
      <c r="K66" s="2">
        <f>J66*$K$2</f>
        <v>32.932</v>
      </c>
      <c r="L66" s="13">
        <f>J66+K66</f>
        <v>444.582</v>
      </c>
    </row>
    <row r="67" spans="4:12" ht="15">
      <c r="D67" s="8">
        <v>5.25</v>
      </c>
      <c r="E67" s="8">
        <v>3.2</v>
      </c>
      <c r="F67" s="17"/>
      <c r="G67" s="17"/>
      <c r="H67" s="17"/>
      <c r="I67" s="17"/>
      <c r="J67" s="16"/>
      <c r="L67" s="18">
        <f>SUM(L3:L66)</f>
        <v>57575.502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2020-07-26T16:51:26Z</cp:lastPrinted>
  <dcterms:created xsi:type="dcterms:W3CDTF">2015-04-23T14:48:08Z</dcterms:created>
  <dcterms:modified xsi:type="dcterms:W3CDTF">2021-05-26T15:49:01Z</dcterms:modified>
  <cp:category/>
  <cp:version/>
  <cp:contentType/>
  <cp:contentStatus/>
</cp:coreProperties>
</file>