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<sst xmlns="http://schemas.openxmlformats.org/spreadsheetml/2006/main" count="88" uniqueCount="80">
  <si>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</si>
  <si>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</si>
  <si>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</si>
  <si>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</si>
  <si>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</si>
  <si>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</si>
  <si>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</si>
  <si>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</si>
  <si>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</si>
  <si>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</si>
  <si>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</si>
  <si>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</si>
  <si>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</si>
  <si>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</si>
  <si>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</si>
  <si>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</si>
  <si>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</si>
  <si>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</si>
  <si>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</si>
  <si>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</si>
  <si>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</si>
  <si>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</si>
  <si>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</si>
  <si>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</si>
  <si>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</si>
  <si>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</si>
  <si>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</si>
  <si>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</si>
  <si>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</si>
  <si>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</si>
  <si>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</si>
  <si>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</si>
  <si>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</si>
  <si>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</si>
  <si>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</si>
  <si>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</si>
  <si>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</si>
  <si>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</si>
  <si>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</si>
  <si>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</si>
  <si>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</si>
  <si>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</si>
  <si>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</si>
  <si>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</si>
  <si>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</si>
  <si>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</si>
  <si>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</si>
  <si>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</si>
  <si>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</si>
  <si>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</si>
  <si>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</si>
  <si>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</si>
  <si>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</si>
  <si>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</si>
  <si>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</si>
  <si>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</si>
  <si>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</si>
  <si>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</si>
  <si>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</si>
  <si>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</si>
  <si>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</si>
  <si>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</si>
  <si>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</si>
  <si>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</si>
  <si>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</si>
  <si>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</si>
  <si>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</si>
  <si>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</si>
  <si>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</si>
  <si>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</si>
  <si>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</si>
  <si>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</si>
  <si>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</si>
  <si>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</si>
  <si>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</si>
  <si>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</si>
  <si>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23.10.2022</t>
  </si>
  <si>
    <t>Показания на 23.11.2022</t>
  </si>
  <si>
    <t>191</t>
  </si>
  <si>
    <t>бытовка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</si>
</sst>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PageLayoutView="0" workbookViewId="0" topLeftCell="A66">
      <selection activeCell="F78" sqref="F78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76</v>
      </c>
      <c r="C1" s="23"/>
      <c r="D1" s="22" t="s">
        <v>77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11264</v>
      </c>
      <c r="C3" s="13">
        <v>5249</v>
      </c>
      <c r="D3" s="13">
        <v>11458</v>
      </c>
      <c r="E3" s="13">
        <v>5346</v>
      </c>
      <c r="F3" s="1">
        <f aca="true" t="shared" si="0" ref="F3:F68">D3-B3</f>
        <v>194</v>
      </c>
      <c r="G3" s="1">
        <f aca="true" t="shared" si="1" ref="G3:G68">E3-C3</f>
        <v>97</v>
      </c>
      <c r="H3" s="1">
        <f>F3*$D$71</f>
        <v>1125.2</v>
      </c>
      <c r="I3" s="1">
        <f>G3*$E$71</f>
        <v>342.40999999999997</v>
      </c>
      <c r="J3" s="2">
        <f aca="true" t="shared" si="2" ref="J3:J68">H3+I3</f>
        <v>1467.6100000000001</v>
      </c>
      <c r="K3" s="2">
        <f aca="true" t="shared" si="3" ref="K3:K61">J3*$K$2</f>
        <v>117.40880000000001</v>
      </c>
      <c r="L3" s="12">
        <f aca="true" t="shared" si="4" ref="L3:L68">J3+K3</f>
        <v>1585.0188</v>
      </c>
    </row>
    <row r="4" spans="1:12" ht="15">
      <c r="A4" s="17" t="s">
        <v>11</v>
      </c>
      <c r="B4" s="13">
        <v>13261</v>
      </c>
      <c r="C4" s="13">
        <v>7095</v>
      </c>
      <c r="D4" s="13">
        <v>13261</v>
      </c>
      <c r="E4" s="13">
        <v>7096</v>
      </c>
      <c r="F4" s="1">
        <f t="shared" si="0"/>
        <v>0</v>
      </c>
      <c r="G4" s="1">
        <f t="shared" si="1"/>
        <v>1</v>
      </c>
      <c r="H4" s="1">
        <f>F4*$D$71</f>
        <v>0</v>
      </c>
      <c r="I4" s="1">
        <f>G4*$E$71</f>
        <v>3.53</v>
      </c>
      <c r="J4" s="2">
        <f t="shared" si="2"/>
        <v>3.53</v>
      </c>
      <c r="K4" s="2">
        <f t="shared" si="3"/>
        <v>0.2824</v>
      </c>
      <c r="L4" s="12">
        <f t="shared" si="4"/>
        <v>3.8124</v>
      </c>
    </row>
    <row r="5" spans="1:12" ht="15">
      <c r="A5" s="17" t="s">
        <v>12</v>
      </c>
      <c r="B5" s="13">
        <v>847</v>
      </c>
      <c r="C5" s="13">
        <v>717</v>
      </c>
      <c r="D5" s="13">
        <v>847</v>
      </c>
      <c r="E5" s="13">
        <v>717</v>
      </c>
      <c r="F5" s="1">
        <f t="shared" si="0"/>
        <v>0</v>
      </c>
      <c r="G5" s="1">
        <f t="shared" si="1"/>
        <v>0</v>
      </c>
      <c r="H5" s="1">
        <f>F5*$D$71</f>
        <v>0</v>
      </c>
      <c r="I5" s="1">
        <f>G5*$E$71</f>
        <v>0</v>
      </c>
      <c r="J5" s="2">
        <f t="shared" si="2"/>
        <v>0</v>
      </c>
      <c r="K5" s="2">
        <f t="shared" si="3"/>
        <v>0</v>
      </c>
      <c r="L5" s="12">
        <f t="shared" si="4"/>
        <v>0</v>
      </c>
    </row>
    <row r="6" spans="1:12" ht="15">
      <c r="A6" s="17" t="s">
        <v>13</v>
      </c>
      <c r="B6" s="13">
        <v>2203</v>
      </c>
      <c r="C6" s="13">
        <v>741</v>
      </c>
      <c r="D6" s="13">
        <v>2230</v>
      </c>
      <c r="E6" s="13">
        <v>754</v>
      </c>
      <c r="F6" s="1">
        <f t="shared" si="0"/>
        <v>27</v>
      </c>
      <c r="G6" s="1">
        <f t="shared" si="1"/>
        <v>13</v>
      </c>
      <c r="H6" s="1">
        <f>F6*$D$71</f>
        <v>156.6</v>
      </c>
      <c r="I6" s="1">
        <f>G6*$E$71</f>
        <v>45.89</v>
      </c>
      <c r="J6" s="2">
        <f t="shared" si="2"/>
        <v>202.49</v>
      </c>
      <c r="K6" s="2">
        <f t="shared" si="3"/>
        <v>16.1992</v>
      </c>
      <c r="L6" s="12">
        <f t="shared" si="4"/>
        <v>218.6892</v>
      </c>
    </row>
    <row r="7" spans="1:12" ht="15">
      <c r="A7" s="17" t="s">
        <v>14</v>
      </c>
      <c r="B7" s="13">
        <v>18960</v>
      </c>
      <c r="C7" s="13">
        <v>2098</v>
      </c>
      <c r="D7" s="13">
        <v>18960</v>
      </c>
      <c r="E7" s="13">
        <v>2098</v>
      </c>
      <c r="F7" s="1">
        <f t="shared" si="0"/>
        <v>0</v>
      </c>
      <c r="G7" s="1">
        <f t="shared" si="1"/>
        <v>0</v>
      </c>
      <c r="H7" s="1">
        <f>F7*$D$71</f>
        <v>0</v>
      </c>
      <c r="I7" s="1">
        <f>G7*$E$71</f>
        <v>0</v>
      </c>
      <c r="J7" s="2">
        <f t="shared" si="2"/>
        <v>0</v>
      </c>
      <c r="K7" s="2">
        <f t="shared" si="3"/>
        <v>0</v>
      </c>
      <c r="L7" s="12">
        <f t="shared" si="4"/>
        <v>0</v>
      </c>
    </row>
    <row r="8" spans="1:12" ht="15">
      <c r="A8" s="17" t="s">
        <v>15</v>
      </c>
      <c r="B8" s="13">
        <v>9680</v>
      </c>
      <c r="C8" s="13">
        <v>6196</v>
      </c>
      <c r="D8" s="13">
        <v>9680</v>
      </c>
      <c r="E8" s="13">
        <v>6196</v>
      </c>
      <c r="F8" s="1">
        <f t="shared" si="0"/>
        <v>0</v>
      </c>
      <c r="G8" s="1">
        <f t="shared" si="1"/>
        <v>0</v>
      </c>
      <c r="H8" s="1">
        <f>F8*$D$71</f>
        <v>0</v>
      </c>
      <c r="I8" s="1">
        <f>G8*$E$71</f>
        <v>0</v>
      </c>
      <c r="J8" s="2">
        <f>H8+I8</f>
        <v>0</v>
      </c>
      <c r="K8" s="2">
        <f t="shared" si="3"/>
        <v>0</v>
      </c>
      <c r="L8" s="12">
        <f t="shared" si="4"/>
        <v>0</v>
      </c>
    </row>
    <row r="9" spans="1:12" ht="15">
      <c r="A9" s="17" t="s">
        <v>73</v>
      </c>
      <c r="B9" s="13">
        <v>720</v>
      </c>
      <c r="C9" s="13">
        <v>316</v>
      </c>
      <c r="D9" s="13">
        <v>763</v>
      </c>
      <c r="E9" s="13">
        <v>329</v>
      </c>
      <c r="F9" s="1">
        <f>D9-B9</f>
        <v>43</v>
      </c>
      <c r="G9" s="1">
        <f>E9-C9</f>
        <v>13</v>
      </c>
      <c r="H9" s="1">
        <f>F9*$D$71</f>
        <v>249.4</v>
      </c>
      <c r="I9" s="1">
        <f>G9*$E$71</f>
        <v>45.89</v>
      </c>
      <c r="J9" s="2">
        <f>H9+I9</f>
        <v>295.29</v>
      </c>
      <c r="K9" s="2">
        <f>J9*$K$2</f>
        <v>23.6232</v>
      </c>
      <c r="L9" s="12">
        <f>J9+K9</f>
        <v>318.9132</v>
      </c>
    </row>
    <row r="10" spans="1:12" ht="15">
      <c r="A10" s="17" t="s">
        <v>16</v>
      </c>
      <c r="B10" s="13">
        <v>8708</v>
      </c>
      <c r="C10" s="13">
        <v>4724</v>
      </c>
      <c r="D10" s="13">
        <v>8806</v>
      </c>
      <c r="E10" s="13">
        <v>4773</v>
      </c>
      <c r="F10" s="1">
        <f t="shared" si="0"/>
        <v>98</v>
      </c>
      <c r="G10" s="1">
        <f t="shared" si="1"/>
        <v>49</v>
      </c>
      <c r="H10" s="1">
        <f>F10*$D$71</f>
        <v>568.4</v>
      </c>
      <c r="I10" s="1">
        <f>G10*$E$71</f>
        <v>172.97</v>
      </c>
      <c r="J10" s="2">
        <f t="shared" si="2"/>
        <v>741.37</v>
      </c>
      <c r="K10" s="2">
        <f t="shared" si="3"/>
        <v>59.3096</v>
      </c>
      <c r="L10" s="12">
        <f t="shared" si="4"/>
        <v>800.6796</v>
      </c>
    </row>
    <row r="11" spans="1:12" ht="15">
      <c r="A11" s="17" t="s">
        <v>17</v>
      </c>
      <c r="B11" s="13">
        <v>4376</v>
      </c>
      <c r="C11" s="13">
        <v>1493</v>
      </c>
      <c r="D11" s="13">
        <v>4376</v>
      </c>
      <c r="E11" s="13">
        <v>1493</v>
      </c>
      <c r="F11" s="1">
        <f t="shared" si="0"/>
        <v>0</v>
      </c>
      <c r="G11" s="1">
        <f t="shared" si="1"/>
        <v>0</v>
      </c>
      <c r="H11" s="1">
        <f>F11*$D$71</f>
        <v>0</v>
      </c>
      <c r="I11" s="1">
        <f>G11*$E$71</f>
        <v>0</v>
      </c>
      <c r="J11" s="2">
        <f t="shared" si="2"/>
        <v>0</v>
      </c>
      <c r="K11" s="2">
        <f t="shared" si="3"/>
        <v>0</v>
      </c>
      <c r="L11" s="12">
        <f t="shared" si="4"/>
        <v>0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>F12*$D$71</f>
        <v>0</v>
      </c>
      <c r="I12" s="1">
        <f>G12*$E$71</f>
        <v>0</v>
      </c>
      <c r="J12" s="2">
        <f t="shared" si="2"/>
        <v>0</v>
      </c>
      <c r="K12" s="2">
        <f t="shared" si="3"/>
        <v>0</v>
      </c>
      <c r="L12" s="12">
        <f t="shared" si="4"/>
        <v>0</v>
      </c>
    </row>
    <row r="13" spans="1:13" ht="15">
      <c r="A13" s="19" t="s">
        <v>19</v>
      </c>
      <c r="B13" s="13">
        <v>1436</v>
      </c>
      <c r="C13" s="13">
        <v>550</v>
      </c>
      <c r="D13" s="13">
        <v>1621</v>
      </c>
      <c r="E13" s="13">
        <v>648</v>
      </c>
      <c r="F13" s="1">
        <f t="shared" si="0"/>
        <v>185</v>
      </c>
      <c r="G13" s="1">
        <f t="shared" si="1"/>
        <v>98</v>
      </c>
      <c r="H13" s="1">
        <f>F13*$D$71</f>
        <v>1073</v>
      </c>
      <c r="I13" s="1">
        <f>G13*$E$71</f>
        <v>345.94</v>
      </c>
      <c r="J13" s="2">
        <f t="shared" si="2"/>
        <v>1418.94</v>
      </c>
      <c r="K13" s="2">
        <f t="shared" si="3"/>
        <v>113.51520000000001</v>
      </c>
      <c r="L13" s="12">
        <f t="shared" si="4"/>
        <v>1532.4552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8305</v>
      </c>
      <c r="E14" s="13">
        <v>4857</v>
      </c>
      <c r="F14" s="1">
        <f t="shared" si="0"/>
        <v>0</v>
      </c>
      <c r="G14" s="1">
        <f t="shared" si="1"/>
        <v>0</v>
      </c>
      <c r="H14" s="1">
        <f>F14*$D$71</f>
        <v>0</v>
      </c>
      <c r="I14" s="1">
        <f>G14*$E$71</f>
        <v>0</v>
      </c>
      <c r="J14" s="2">
        <f t="shared" si="2"/>
        <v>0</v>
      </c>
      <c r="K14" s="2">
        <f t="shared" si="3"/>
        <v>0</v>
      </c>
      <c r="L14" s="12">
        <f t="shared" si="4"/>
        <v>0</v>
      </c>
    </row>
    <row r="15" spans="1:12" ht="15">
      <c r="A15" s="17" t="s">
        <v>21</v>
      </c>
      <c r="B15" s="13">
        <v>2548</v>
      </c>
      <c r="C15" s="13">
        <v>1462</v>
      </c>
      <c r="D15" s="13">
        <v>2549</v>
      </c>
      <c r="E15" s="13">
        <v>1462</v>
      </c>
      <c r="F15" s="1">
        <f t="shared" si="0"/>
        <v>1</v>
      </c>
      <c r="G15" s="1">
        <f t="shared" si="1"/>
        <v>0</v>
      </c>
      <c r="H15" s="1">
        <f>F15*$D$71</f>
        <v>5.8</v>
      </c>
      <c r="I15" s="1">
        <f>G15*$E$71</f>
        <v>0</v>
      </c>
      <c r="J15" s="2">
        <f t="shared" si="2"/>
        <v>5.8</v>
      </c>
      <c r="K15" s="2">
        <f t="shared" si="3"/>
        <v>0.46399999999999997</v>
      </c>
      <c r="L15" s="12">
        <f t="shared" si="4"/>
        <v>6.263999999999999</v>
      </c>
    </row>
    <row r="16" spans="1:12" ht="15">
      <c r="A16" s="17" t="s">
        <v>48</v>
      </c>
      <c r="B16" s="13">
        <v>1322</v>
      </c>
      <c r="C16" s="13">
        <v>716</v>
      </c>
      <c r="D16" s="13">
        <v>1322</v>
      </c>
      <c r="E16" s="13">
        <v>716</v>
      </c>
      <c r="F16" s="1">
        <f>D16-B16</f>
        <v>0</v>
      </c>
      <c r="G16" s="1">
        <f>E16-C16</f>
        <v>0</v>
      </c>
      <c r="H16" s="1">
        <f>F16*$D$71</f>
        <v>0</v>
      </c>
      <c r="I16" s="1">
        <f>G16*$E$71</f>
        <v>0</v>
      </c>
      <c r="J16" s="2">
        <f>H16+I16</f>
        <v>0</v>
      </c>
      <c r="K16" s="2">
        <f t="shared" si="3"/>
        <v>0</v>
      </c>
      <c r="L16" s="12">
        <f>J16+K16</f>
        <v>0</v>
      </c>
    </row>
    <row r="17" spans="1:12" ht="15">
      <c r="A17" s="17" t="s">
        <v>74</v>
      </c>
      <c r="B17" s="13">
        <v>521</v>
      </c>
      <c r="C17" s="13">
        <v>253</v>
      </c>
      <c r="D17" s="13">
        <v>578</v>
      </c>
      <c r="E17" s="13">
        <v>272</v>
      </c>
      <c r="F17" s="1">
        <f>D17-B17</f>
        <v>57</v>
      </c>
      <c r="G17" s="1">
        <f>E17-C17</f>
        <v>19</v>
      </c>
      <c r="H17" s="1">
        <f>F17*$D$71</f>
        <v>330.59999999999997</v>
      </c>
      <c r="I17" s="1">
        <f>G17*$E$71</f>
        <v>67.07</v>
      </c>
      <c r="J17" s="2">
        <f>H17+I17</f>
        <v>397.66999999999996</v>
      </c>
      <c r="K17" s="2">
        <f>J17*$K$2</f>
        <v>31.813599999999997</v>
      </c>
      <c r="L17" s="12">
        <f>J17+K17</f>
        <v>429.48359999999997</v>
      </c>
    </row>
    <row r="18" spans="1:12" ht="15">
      <c r="A18" s="17" t="s">
        <v>78</v>
      </c>
      <c r="B18" s="13">
        <v>0</v>
      </c>
      <c r="C18" s="13">
        <v>0</v>
      </c>
      <c r="D18" s="13">
        <v>0</v>
      </c>
      <c r="E18" s="13">
        <v>0</v>
      </c>
      <c r="F18" s="1">
        <f>D18-B18</f>
        <v>0</v>
      </c>
      <c r="G18" s="1">
        <f>E18-C18</f>
        <v>0</v>
      </c>
      <c r="H18" s="1">
        <f>F18*$D$71</f>
        <v>0</v>
      </c>
      <c r="I18" s="1">
        <f>G18*$E$71</f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5">
      <c r="A19" s="17" t="s">
        <v>70</v>
      </c>
      <c r="B19" s="13">
        <v>1731</v>
      </c>
      <c r="C19" s="13">
        <v>676</v>
      </c>
      <c r="D19" s="13">
        <v>2300</v>
      </c>
      <c r="E19" s="13">
        <v>926</v>
      </c>
      <c r="F19" s="1">
        <f t="shared" si="0"/>
        <v>569</v>
      </c>
      <c r="G19" s="1">
        <f t="shared" si="1"/>
        <v>250</v>
      </c>
      <c r="H19" s="1">
        <f>F19*$D$71</f>
        <v>3300.2</v>
      </c>
      <c r="I19" s="1">
        <f>G19*$E$71</f>
        <v>882.5</v>
      </c>
      <c r="J19" s="2">
        <f t="shared" si="2"/>
        <v>4182.7</v>
      </c>
      <c r="K19" s="2">
        <f t="shared" si="3"/>
        <v>334.616</v>
      </c>
      <c r="L19" s="12">
        <f t="shared" si="4"/>
        <v>4517.316</v>
      </c>
    </row>
    <row r="20" spans="1:12" ht="15">
      <c r="A20" s="17" t="s">
        <v>71</v>
      </c>
      <c r="B20" s="13">
        <v>503</v>
      </c>
      <c r="C20" s="13">
        <v>273</v>
      </c>
      <c r="D20" s="13">
        <v>503</v>
      </c>
      <c r="E20" s="13">
        <v>273</v>
      </c>
      <c r="F20" s="1">
        <f t="shared" si="0"/>
        <v>0</v>
      </c>
      <c r="G20" s="1">
        <f t="shared" si="1"/>
        <v>0</v>
      </c>
      <c r="H20" s="1">
        <f>F20*$D$71</f>
        <v>0</v>
      </c>
      <c r="I20" s="1">
        <f>G20*$E$71</f>
        <v>0</v>
      </c>
      <c r="J20" s="2">
        <f t="shared" si="2"/>
        <v>0</v>
      </c>
      <c r="K20" s="2">
        <f t="shared" si="3"/>
        <v>0</v>
      </c>
      <c r="L20" s="12">
        <f t="shared" si="4"/>
        <v>0</v>
      </c>
    </row>
    <row r="21" spans="1:12" ht="15">
      <c r="A21" s="17" t="s">
        <v>49</v>
      </c>
      <c r="B21" s="13">
        <v>6031</v>
      </c>
      <c r="C21" s="13">
        <v>2619</v>
      </c>
      <c r="D21" s="13">
        <v>6031</v>
      </c>
      <c r="E21" s="13">
        <v>2619</v>
      </c>
      <c r="F21" s="1">
        <f aca="true" t="shared" si="5" ref="F21:G25">D21-B21</f>
        <v>0</v>
      </c>
      <c r="G21" s="1">
        <f t="shared" si="5"/>
        <v>0</v>
      </c>
      <c r="H21" s="1">
        <f>F21*$D$71</f>
        <v>0</v>
      </c>
      <c r="I21" s="1">
        <f>G21*$E$71</f>
        <v>0</v>
      </c>
      <c r="J21" s="2">
        <f>H21+I21</f>
        <v>0</v>
      </c>
      <c r="K21" s="2">
        <f t="shared" si="3"/>
        <v>0</v>
      </c>
      <c r="L21" s="12">
        <f>J21+K21</f>
        <v>0</v>
      </c>
    </row>
    <row r="22" spans="1:12" ht="15">
      <c r="A22" s="17" t="s">
        <v>50</v>
      </c>
      <c r="B22" s="13">
        <v>2319</v>
      </c>
      <c r="C22" s="13">
        <v>595</v>
      </c>
      <c r="D22" s="13">
        <v>2319</v>
      </c>
      <c r="E22" s="13">
        <v>595</v>
      </c>
      <c r="F22" s="1">
        <f t="shared" si="5"/>
        <v>0</v>
      </c>
      <c r="G22" s="1">
        <f t="shared" si="5"/>
        <v>0</v>
      </c>
      <c r="H22" s="1">
        <f>F22*$D$71</f>
        <v>0</v>
      </c>
      <c r="I22" s="1">
        <f>G22*$E$71</f>
        <v>0</v>
      </c>
      <c r="J22" s="2">
        <f>H22+I22</f>
        <v>0</v>
      </c>
      <c r="K22" s="2">
        <f t="shared" si="3"/>
        <v>0</v>
      </c>
      <c r="L22" s="12">
        <f>J22+K22</f>
        <v>0</v>
      </c>
    </row>
    <row r="23" spans="1:12" ht="15">
      <c r="A23" s="17" t="s">
        <v>51</v>
      </c>
      <c r="B23" s="13">
        <v>8284</v>
      </c>
      <c r="C23" s="13">
        <v>1256</v>
      </c>
      <c r="D23" s="13">
        <v>8285</v>
      </c>
      <c r="E23" s="13">
        <v>1256</v>
      </c>
      <c r="F23" s="1">
        <f t="shared" si="5"/>
        <v>1</v>
      </c>
      <c r="G23" s="1">
        <f t="shared" si="5"/>
        <v>0</v>
      </c>
      <c r="H23" s="1">
        <f>F23*$D$71</f>
        <v>5.8</v>
      </c>
      <c r="I23" s="1">
        <f>G23*$E$71</f>
        <v>0</v>
      </c>
      <c r="J23" s="2">
        <f>H23+I23</f>
        <v>5.8</v>
      </c>
      <c r="K23" s="2">
        <f t="shared" si="3"/>
        <v>0.46399999999999997</v>
      </c>
      <c r="L23" s="12">
        <f>J23+K23</f>
        <v>6.263999999999999</v>
      </c>
    </row>
    <row r="24" spans="1:12" ht="15">
      <c r="A24" s="17" t="s">
        <v>52</v>
      </c>
      <c r="B24" s="13">
        <v>12418</v>
      </c>
      <c r="C24" s="13">
        <v>3950</v>
      </c>
      <c r="D24" s="13">
        <v>12419</v>
      </c>
      <c r="E24" s="13">
        <v>3950</v>
      </c>
      <c r="F24" s="1">
        <f t="shared" si="5"/>
        <v>1</v>
      </c>
      <c r="G24" s="1">
        <f t="shared" si="5"/>
        <v>0</v>
      </c>
      <c r="H24" s="1">
        <f>F24*$D$71</f>
        <v>5.8</v>
      </c>
      <c r="I24" s="1">
        <f>G24*$E$71</f>
        <v>0</v>
      </c>
      <c r="J24" s="2">
        <f>H24+I24</f>
        <v>5.8</v>
      </c>
      <c r="K24" s="2">
        <f t="shared" si="3"/>
        <v>0.46399999999999997</v>
      </c>
      <c r="L24" s="12">
        <f>J24+K24</f>
        <v>6.263999999999999</v>
      </c>
    </row>
    <row r="25" spans="1:12" ht="15">
      <c r="A25" s="17" t="s">
        <v>53</v>
      </c>
      <c r="B25" s="13">
        <v>156</v>
      </c>
      <c r="C25" s="13">
        <v>109</v>
      </c>
      <c r="D25" s="13">
        <v>156</v>
      </c>
      <c r="E25" s="13">
        <v>109</v>
      </c>
      <c r="F25" s="1">
        <f t="shared" si="5"/>
        <v>0</v>
      </c>
      <c r="G25" s="1">
        <f t="shared" si="5"/>
        <v>0</v>
      </c>
      <c r="H25" s="1">
        <f>F25*$D$71</f>
        <v>0</v>
      </c>
      <c r="I25" s="1">
        <f>G25*$E$71</f>
        <v>0</v>
      </c>
      <c r="J25" s="2">
        <f>H25+I25</f>
        <v>0</v>
      </c>
      <c r="K25" s="2">
        <f t="shared" si="3"/>
        <v>0</v>
      </c>
      <c r="L25" s="12">
        <f>J25+K25</f>
        <v>0</v>
      </c>
    </row>
    <row r="26" spans="1:12" ht="15">
      <c r="A26" s="17" t="s">
        <v>22</v>
      </c>
      <c r="B26" s="13">
        <v>17139</v>
      </c>
      <c r="C26" s="13">
        <v>7648</v>
      </c>
      <c r="D26" s="13">
        <v>17362</v>
      </c>
      <c r="E26" s="13">
        <v>7724</v>
      </c>
      <c r="F26" s="1">
        <f t="shared" si="0"/>
        <v>223</v>
      </c>
      <c r="G26" s="1">
        <f t="shared" si="1"/>
        <v>76</v>
      </c>
      <c r="H26" s="1">
        <f>F26*$D$71</f>
        <v>1293.3999999999999</v>
      </c>
      <c r="I26" s="1">
        <f>G26*$E$71</f>
        <v>268.28</v>
      </c>
      <c r="J26" s="2">
        <f t="shared" si="2"/>
        <v>1561.6799999999998</v>
      </c>
      <c r="K26" s="2">
        <f t="shared" si="3"/>
        <v>124.9344</v>
      </c>
      <c r="L26" s="12">
        <f t="shared" si="4"/>
        <v>1686.6144</v>
      </c>
    </row>
    <row r="27" spans="1:12" ht="15">
      <c r="A27" s="17" t="s">
        <v>65</v>
      </c>
      <c r="B27" s="13">
        <v>351</v>
      </c>
      <c r="C27" s="13">
        <v>48</v>
      </c>
      <c r="D27" s="13">
        <v>352</v>
      </c>
      <c r="E27" s="13">
        <v>48</v>
      </c>
      <c r="F27" s="1">
        <f aca="true" t="shared" si="6" ref="F27:G29">D27-B27</f>
        <v>1</v>
      </c>
      <c r="G27" s="1">
        <f t="shared" si="6"/>
        <v>0</v>
      </c>
      <c r="H27" s="1">
        <f>F27*$D$71</f>
        <v>5.8</v>
      </c>
      <c r="I27" s="1">
        <f>G27*$E$71</f>
        <v>0</v>
      </c>
      <c r="J27" s="2">
        <f>H27+I27</f>
        <v>5.8</v>
      </c>
      <c r="K27" s="2">
        <f t="shared" si="3"/>
        <v>0.46399999999999997</v>
      </c>
      <c r="L27" s="12">
        <f>J27+K27</f>
        <v>6.263999999999999</v>
      </c>
    </row>
    <row r="28" spans="1:12" ht="15">
      <c r="A28" s="17" t="s">
        <v>67</v>
      </c>
      <c r="B28" s="13">
        <v>22082</v>
      </c>
      <c r="C28" s="13">
        <v>13411</v>
      </c>
      <c r="D28" s="13">
        <v>22204</v>
      </c>
      <c r="E28" s="13">
        <v>13451</v>
      </c>
      <c r="F28" s="1">
        <f t="shared" si="6"/>
        <v>122</v>
      </c>
      <c r="G28" s="1">
        <f t="shared" si="6"/>
        <v>40</v>
      </c>
      <c r="H28" s="1">
        <f>F28*$D$71</f>
        <v>707.6</v>
      </c>
      <c r="I28" s="1">
        <f>G28*$E$71</f>
        <v>141.2</v>
      </c>
      <c r="J28" s="2">
        <f>H28+I28</f>
        <v>848.8</v>
      </c>
      <c r="K28" s="2">
        <f t="shared" si="3"/>
        <v>67.904</v>
      </c>
      <c r="L28" s="12">
        <f>J28+K28</f>
        <v>916.704</v>
      </c>
    </row>
    <row r="29" spans="1:12" ht="15">
      <c r="A29" s="17" t="s">
        <v>54</v>
      </c>
      <c r="B29" s="13">
        <v>243</v>
      </c>
      <c r="C29" s="13">
        <v>106</v>
      </c>
      <c r="D29" s="13">
        <v>244</v>
      </c>
      <c r="E29" s="13">
        <v>106</v>
      </c>
      <c r="F29" s="1">
        <f t="shared" si="6"/>
        <v>1</v>
      </c>
      <c r="G29" s="1">
        <f t="shared" si="6"/>
        <v>0</v>
      </c>
      <c r="H29" s="1">
        <f>F29*$D$71</f>
        <v>5.8</v>
      </c>
      <c r="I29" s="1">
        <f>G29*$E$71</f>
        <v>0</v>
      </c>
      <c r="J29" s="2">
        <f>H29+I29</f>
        <v>5.8</v>
      </c>
      <c r="K29" s="2">
        <f t="shared" si="3"/>
        <v>0.46399999999999997</v>
      </c>
      <c r="L29" s="12">
        <f>J29+K29</f>
        <v>6.263999999999999</v>
      </c>
    </row>
    <row r="30" spans="1:12" ht="15">
      <c r="A30" s="17" t="s">
        <v>23</v>
      </c>
      <c r="B30" s="13">
        <v>3930</v>
      </c>
      <c r="C30" s="13">
        <v>2266</v>
      </c>
      <c r="D30" s="13">
        <v>3931</v>
      </c>
      <c r="E30" s="13">
        <v>2267</v>
      </c>
      <c r="F30" s="1">
        <f t="shared" si="0"/>
        <v>1</v>
      </c>
      <c r="G30" s="1">
        <f t="shared" si="1"/>
        <v>1</v>
      </c>
      <c r="H30" s="1">
        <f>F30*$D$71</f>
        <v>5.8</v>
      </c>
      <c r="I30" s="1">
        <f>G30*$E$71</f>
        <v>3.53</v>
      </c>
      <c r="J30" s="2">
        <f t="shared" si="2"/>
        <v>9.33</v>
      </c>
      <c r="K30" s="2">
        <f t="shared" si="3"/>
        <v>0.7464000000000001</v>
      </c>
      <c r="L30" s="12">
        <f t="shared" si="4"/>
        <v>10.0764</v>
      </c>
    </row>
    <row r="31" spans="1:12" ht="15">
      <c r="A31" s="17" t="s">
        <v>24</v>
      </c>
      <c r="B31" s="13">
        <v>5183</v>
      </c>
      <c r="C31" s="13">
        <v>1237</v>
      </c>
      <c r="D31" s="13">
        <v>5192</v>
      </c>
      <c r="E31" s="13">
        <v>1238</v>
      </c>
      <c r="F31" s="1">
        <f t="shared" si="0"/>
        <v>9</v>
      </c>
      <c r="G31" s="1">
        <f t="shared" si="1"/>
        <v>1</v>
      </c>
      <c r="H31" s="1">
        <f>F31*$D$71</f>
        <v>52.199999999999996</v>
      </c>
      <c r="I31" s="1">
        <f>G31*$E$71</f>
        <v>3.53</v>
      </c>
      <c r="J31" s="2">
        <f t="shared" si="2"/>
        <v>55.73</v>
      </c>
      <c r="K31" s="2">
        <f t="shared" si="3"/>
        <v>4.4584</v>
      </c>
      <c r="L31" s="12">
        <f t="shared" si="4"/>
        <v>60.188399999999994</v>
      </c>
    </row>
    <row r="32" spans="1:12" ht="15">
      <c r="A32" s="17" t="s">
        <v>75</v>
      </c>
      <c r="B32" s="13">
        <v>470</v>
      </c>
      <c r="C32" s="13">
        <v>70</v>
      </c>
      <c r="D32" s="13">
        <v>476</v>
      </c>
      <c r="E32" s="13">
        <v>71</v>
      </c>
      <c r="F32" s="1">
        <f>D32-B32</f>
        <v>6</v>
      </c>
      <c r="G32" s="1">
        <f>E32-C32</f>
        <v>1</v>
      </c>
      <c r="H32" s="1">
        <f>F32*$D$71</f>
        <v>34.8</v>
      </c>
      <c r="I32" s="1">
        <f>G32*$E$71</f>
        <v>3.53</v>
      </c>
      <c r="J32" s="2">
        <f>H32+I32</f>
        <v>38.33</v>
      </c>
      <c r="K32" s="2">
        <f>J32*$K$2</f>
        <v>3.0664</v>
      </c>
      <c r="L32" s="12">
        <f>J32+K32</f>
        <v>41.3964</v>
      </c>
    </row>
    <row r="33" spans="1:12" ht="15">
      <c r="A33" s="17" t="s">
        <v>25</v>
      </c>
      <c r="B33" s="13">
        <v>1570</v>
      </c>
      <c r="C33" s="13">
        <v>601</v>
      </c>
      <c r="D33" s="13">
        <v>1570</v>
      </c>
      <c r="E33" s="13">
        <v>601</v>
      </c>
      <c r="F33" s="1">
        <f t="shared" si="0"/>
        <v>0</v>
      </c>
      <c r="G33" s="1">
        <f t="shared" si="1"/>
        <v>0</v>
      </c>
      <c r="H33" s="1">
        <f>F33*$D$71</f>
        <v>0</v>
      </c>
      <c r="I33" s="1">
        <f>G33*$E$71</f>
        <v>0</v>
      </c>
      <c r="J33" s="2">
        <f t="shared" si="2"/>
        <v>0</v>
      </c>
      <c r="K33" s="2">
        <f t="shared" si="3"/>
        <v>0</v>
      </c>
      <c r="L33" s="12">
        <f t="shared" si="4"/>
        <v>0</v>
      </c>
    </row>
    <row r="34" spans="1:12" ht="15">
      <c r="A34" s="17" t="s">
        <v>68</v>
      </c>
      <c r="B34" s="13">
        <v>12762</v>
      </c>
      <c r="C34" s="13">
        <v>5715</v>
      </c>
      <c r="D34" s="13">
        <v>12930</v>
      </c>
      <c r="E34" s="13">
        <v>5791</v>
      </c>
      <c r="F34" s="1">
        <f>D34-B34</f>
        <v>168</v>
      </c>
      <c r="G34" s="1">
        <f>E34-C34</f>
        <v>76</v>
      </c>
      <c r="H34" s="1">
        <f>F34*$D$71</f>
        <v>974.4</v>
      </c>
      <c r="I34" s="1">
        <f>G34*$E$71</f>
        <v>268.28</v>
      </c>
      <c r="J34" s="2">
        <f>H34+I34</f>
        <v>1242.6799999999998</v>
      </c>
      <c r="K34" s="2">
        <f t="shared" si="3"/>
        <v>99.41439999999999</v>
      </c>
      <c r="L34" s="12">
        <f>J34+K34</f>
        <v>1342.0943999999997</v>
      </c>
    </row>
    <row r="35" spans="1:12" ht="15">
      <c r="A35" s="17" t="s">
        <v>26</v>
      </c>
      <c r="B35" s="13">
        <v>2795</v>
      </c>
      <c r="C35" s="13">
        <v>642</v>
      </c>
      <c r="D35" s="13">
        <v>2795</v>
      </c>
      <c r="E35" s="13">
        <v>642</v>
      </c>
      <c r="F35" s="1">
        <f t="shared" si="0"/>
        <v>0</v>
      </c>
      <c r="G35" s="1">
        <f t="shared" si="1"/>
        <v>0</v>
      </c>
      <c r="H35" s="1">
        <f>F35*$D$71</f>
        <v>0</v>
      </c>
      <c r="I35" s="1">
        <f>G35*$E$71</f>
        <v>0</v>
      </c>
      <c r="J35" s="2">
        <f t="shared" si="2"/>
        <v>0</v>
      </c>
      <c r="K35" s="2">
        <f t="shared" si="3"/>
        <v>0</v>
      </c>
      <c r="L35" s="12">
        <f t="shared" si="4"/>
        <v>0</v>
      </c>
    </row>
    <row r="36" spans="1:12" ht="15">
      <c r="A36" s="17" t="s">
        <v>27</v>
      </c>
      <c r="B36" s="13">
        <v>8637</v>
      </c>
      <c r="C36" s="13">
        <v>3049</v>
      </c>
      <c r="D36" s="13">
        <v>8637</v>
      </c>
      <c r="E36" s="13">
        <v>3049</v>
      </c>
      <c r="F36" s="1">
        <f t="shared" si="0"/>
        <v>0</v>
      </c>
      <c r="G36" s="1">
        <f t="shared" si="1"/>
        <v>0</v>
      </c>
      <c r="H36" s="1">
        <f>F36*$D$71</f>
        <v>0</v>
      </c>
      <c r="I36" s="1">
        <f>G36*$E$71</f>
        <v>0</v>
      </c>
      <c r="J36" s="2">
        <f t="shared" si="2"/>
        <v>0</v>
      </c>
      <c r="K36" s="2">
        <f t="shared" si="3"/>
        <v>0</v>
      </c>
      <c r="L36" s="12">
        <f t="shared" si="4"/>
        <v>0</v>
      </c>
    </row>
    <row r="37" spans="1:12" ht="15">
      <c r="A37" s="17" t="s">
        <v>55</v>
      </c>
      <c r="B37" s="13">
        <v>135</v>
      </c>
      <c r="C37" s="13">
        <v>63</v>
      </c>
      <c r="D37" s="13">
        <v>135</v>
      </c>
      <c r="E37" s="13">
        <v>63</v>
      </c>
      <c r="F37" s="1">
        <f>D37-B37</f>
        <v>0</v>
      </c>
      <c r="G37" s="1">
        <f>E37-C37</f>
        <v>0</v>
      </c>
      <c r="H37" s="1">
        <f>F37*$D$71</f>
        <v>0</v>
      </c>
      <c r="I37" s="1">
        <f>G37*$E$71</f>
        <v>0</v>
      </c>
      <c r="J37" s="2">
        <f>H37+I37</f>
        <v>0</v>
      </c>
      <c r="K37" s="2">
        <f t="shared" si="3"/>
        <v>0</v>
      </c>
      <c r="L37" s="12">
        <f>J37+K37</f>
        <v>0</v>
      </c>
    </row>
    <row r="38" spans="1:12" ht="15">
      <c r="A38" s="17" t="s">
        <v>72</v>
      </c>
      <c r="B38" s="13">
        <v>1239</v>
      </c>
      <c r="C38" s="13">
        <v>297</v>
      </c>
      <c r="D38" s="13">
        <v>1245</v>
      </c>
      <c r="E38" s="13">
        <v>297</v>
      </c>
      <c r="F38" s="1">
        <f t="shared" si="0"/>
        <v>6</v>
      </c>
      <c r="G38" s="1">
        <f t="shared" si="1"/>
        <v>0</v>
      </c>
      <c r="H38" s="1">
        <f>F38*$D$71</f>
        <v>34.8</v>
      </c>
      <c r="I38" s="1">
        <f>G38*$E$71</f>
        <v>0</v>
      </c>
      <c r="J38" s="2">
        <f t="shared" si="2"/>
        <v>34.8</v>
      </c>
      <c r="K38" s="2">
        <f t="shared" si="3"/>
        <v>2.784</v>
      </c>
      <c r="L38" s="12">
        <f t="shared" si="4"/>
        <v>37.583999999999996</v>
      </c>
    </row>
    <row r="39" spans="1:12" ht="15">
      <c r="A39" s="17" t="s">
        <v>28</v>
      </c>
      <c r="B39" s="13">
        <v>0</v>
      </c>
      <c r="C39" s="13">
        <v>0</v>
      </c>
      <c r="D39" s="13">
        <v>0</v>
      </c>
      <c r="E39" s="13">
        <v>0</v>
      </c>
      <c r="F39" s="1">
        <f t="shared" si="0"/>
        <v>0</v>
      </c>
      <c r="G39" s="1">
        <f t="shared" si="1"/>
        <v>0</v>
      </c>
      <c r="H39" s="1">
        <f>F39*$D$71</f>
        <v>0</v>
      </c>
      <c r="I39" s="1">
        <f>G39*$E$71</f>
        <v>0</v>
      </c>
      <c r="J39" s="2">
        <f t="shared" si="2"/>
        <v>0</v>
      </c>
      <c r="K39" s="2">
        <f t="shared" si="3"/>
        <v>0</v>
      </c>
      <c r="L39" s="12">
        <f t="shared" si="4"/>
        <v>0</v>
      </c>
    </row>
    <row r="40" spans="1:12" ht="15">
      <c r="A40" s="17" t="s">
        <v>56</v>
      </c>
      <c r="B40" s="13">
        <v>4480</v>
      </c>
      <c r="C40" s="13">
        <v>1550</v>
      </c>
      <c r="D40" s="13">
        <v>4506</v>
      </c>
      <c r="E40" s="13">
        <v>1561</v>
      </c>
      <c r="F40" s="1">
        <f>D40-B40</f>
        <v>26</v>
      </c>
      <c r="G40" s="1">
        <f>E40-C40</f>
        <v>11</v>
      </c>
      <c r="H40" s="1">
        <f>F40*$D$71</f>
        <v>150.79999999999998</v>
      </c>
      <c r="I40" s="1">
        <f>G40*$E$71</f>
        <v>38.83</v>
      </c>
      <c r="J40" s="2">
        <f>H40+I40</f>
        <v>189.63</v>
      </c>
      <c r="K40" s="2">
        <f t="shared" si="3"/>
        <v>15.1704</v>
      </c>
      <c r="L40" s="12">
        <f>J40+K40</f>
        <v>204.8004</v>
      </c>
    </row>
    <row r="41" spans="1:12" ht="15">
      <c r="A41" s="17" t="s">
        <v>29</v>
      </c>
      <c r="B41" s="13">
        <v>8198</v>
      </c>
      <c r="C41" s="13">
        <v>5043</v>
      </c>
      <c r="D41" s="13">
        <v>8527</v>
      </c>
      <c r="E41" s="13">
        <v>5229</v>
      </c>
      <c r="F41" s="1">
        <f t="shared" si="0"/>
        <v>329</v>
      </c>
      <c r="G41" s="1">
        <f t="shared" si="1"/>
        <v>186</v>
      </c>
      <c r="H41" s="1">
        <f>F41*$D$71</f>
        <v>1908.2</v>
      </c>
      <c r="I41" s="1">
        <f>G41*$E$71</f>
        <v>656.5799999999999</v>
      </c>
      <c r="J41" s="2">
        <f t="shared" si="2"/>
        <v>2564.7799999999997</v>
      </c>
      <c r="K41" s="2">
        <f t="shared" si="3"/>
        <v>205.18239999999997</v>
      </c>
      <c r="L41" s="12">
        <f t="shared" si="4"/>
        <v>2769.9624</v>
      </c>
    </row>
    <row r="42" spans="1:12" ht="15">
      <c r="A42" s="17" t="s">
        <v>30</v>
      </c>
      <c r="B42" s="13">
        <v>3621</v>
      </c>
      <c r="C42" s="13">
        <v>1660</v>
      </c>
      <c r="D42" s="13">
        <v>3723</v>
      </c>
      <c r="E42" s="13">
        <v>1710</v>
      </c>
      <c r="F42" s="1">
        <f t="shared" si="0"/>
        <v>102</v>
      </c>
      <c r="G42" s="1">
        <f t="shared" si="1"/>
        <v>50</v>
      </c>
      <c r="H42" s="1">
        <f>F42*$D$71</f>
        <v>591.6</v>
      </c>
      <c r="I42" s="1">
        <f>G42*$E$71</f>
        <v>176.5</v>
      </c>
      <c r="J42" s="2">
        <f t="shared" si="2"/>
        <v>768.1</v>
      </c>
      <c r="K42" s="2">
        <f t="shared" si="3"/>
        <v>61.448</v>
      </c>
      <c r="L42" s="12">
        <f t="shared" si="4"/>
        <v>829.548</v>
      </c>
    </row>
    <row r="43" spans="1:12" ht="15">
      <c r="A43" s="17" t="s">
        <v>57</v>
      </c>
      <c r="B43" s="13">
        <v>16260</v>
      </c>
      <c r="C43" s="13">
        <v>6032</v>
      </c>
      <c r="D43" s="13">
        <v>16294</v>
      </c>
      <c r="E43" s="13">
        <v>6032</v>
      </c>
      <c r="F43" s="1">
        <f>D43-B43</f>
        <v>34</v>
      </c>
      <c r="G43" s="1">
        <f>E43-C43</f>
        <v>0</v>
      </c>
      <c r="H43" s="1">
        <f>F43*$D$71</f>
        <v>197.2</v>
      </c>
      <c r="I43" s="1">
        <f>G43*$E$71</f>
        <v>0</v>
      </c>
      <c r="J43" s="2">
        <f>H43+I43</f>
        <v>197.2</v>
      </c>
      <c r="K43" s="2">
        <f t="shared" si="3"/>
        <v>15.776</v>
      </c>
      <c r="L43" s="12">
        <f>J43+K43</f>
        <v>212.976</v>
      </c>
    </row>
    <row r="44" spans="1:12" ht="15">
      <c r="A44" s="17" t="s">
        <v>31</v>
      </c>
      <c r="B44" s="13">
        <v>19293</v>
      </c>
      <c r="C44" s="13">
        <v>8649</v>
      </c>
      <c r="D44" s="13">
        <v>19442</v>
      </c>
      <c r="E44" s="13">
        <v>8727</v>
      </c>
      <c r="F44" s="1">
        <f t="shared" si="0"/>
        <v>149</v>
      </c>
      <c r="G44" s="1">
        <f t="shared" si="1"/>
        <v>78</v>
      </c>
      <c r="H44" s="1">
        <f>F44*$D$71</f>
        <v>864.1999999999999</v>
      </c>
      <c r="I44" s="1">
        <f>G44*$E$71</f>
        <v>275.34</v>
      </c>
      <c r="J44" s="2">
        <f t="shared" si="2"/>
        <v>1139.54</v>
      </c>
      <c r="K44" s="2">
        <f t="shared" si="3"/>
        <v>91.1632</v>
      </c>
      <c r="L44" s="12">
        <f t="shared" si="4"/>
        <v>1230.7032</v>
      </c>
    </row>
    <row r="45" spans="1:12" ht="15">
      <c r="A45" s="17" t="s">
        <v>58</v>
      </c>
      <c r="B45" s="13">
        <v>34808</v>
      </c>
      <c r="C45" s="13">
        <v>17477</v>
      </c>
      <c r="D45" s="13">
        <v>35024</v>
      </c>
      <c r="E45" s="13">
        <v>17620</v>
      </c>
      <c r="F45" s="1">
        <f>D45-B45</f>
        <v>216</v>
      </c>
      <c r="G45" s="1">
        <f>E45-C45</f>
        <v>143</v>
      </c>
      <c r="H45" s="1">
        <f>F45*$D$71</f>
        <v>1252.8</v>
      </c>
      <c r="I45" s="1">
        <f>G45*$E$71</f>
        <v>504.78999999999996</v>
      </c>
      <c r="J45" s="2">
        <f>H45+I45</f>
        <v>1757.59</v>
      </c>
      <c r="K45" s="2">
        <f t="shared" si="3"/>
        <v>140.6072</v>
      </c>
      <c r="L45" s="12">
        <f>J45+K45</f>
        <v>1898.1971999999998</v>
      </c>
    </row>
    <row r="46" spans="1:12" ht="15">
      <c r="A46" s="17" t="s">
        <v>59</v>
      </c>
      <c r="B46" s="13">
        <v>1279</v>
      </c>
      <c r="C46" s="13">
        <v>252</v>
      </c>
      <c r="D46" s="13">
        <v>1280</v>
      </c>
      <c r="E46" s="13">
        <v>252</v>
      </c>
      <c r="F46" s="1">
        <f>D46-B46</f>
        <v>1</v>
      </c>
      <c r="G46" s="1">
        <f>E46-C46</f>
        <v>0</v>
      </c>
      <c r="H46" s="1">
        <f>F46*$D$71</f>
        <v>5.8</v>
      </c>
      <c r="I46" s="1">
        <f>G46*$E$71</f>
        <v>0</v>
      </c>
      <c r="J46" s="2">
        <f>H46+I46</f>
        <v>5.8</v>
      </c>
      <c r="K46" s="2">
        <f t="shared" si="3"/>
        <v>0.46399999999999997</v>
      </c>
      <c r="L46" s="12">
        <f>J46+K46</f>
        <v>6.263999999999999</v>
      </c>
    </row>
    <row r="47" spans="1:12" ht="15">
      <c r="A47" s="17" t="s">
        <v>32</v>
      </c>
      <c r="B47" s="13">
        <v>1359</v>
      </c>
      <c r="C47" s="13">
        <v>371</v>
      </c>
      <c r="D47" s="13">
        <v>1363</v>
      </c>
      <c r="E47" s="13">
        <v>371</v>
      </c>
      <c r="F47" s="1">
        <f t="shared" si="0"/>
        <v>4</v>
      </c>
      <c r="G47" s="1">
        <f t="shared" si="1"/>
        <v>0</v>
      </c>
      <c r="H47" s="1">
        <f>F47*$D$71</f>
        <v>23.2</v>
      </c>
      <c r="I47" s="1">
        <f>G47*$E$71</f>
        <v>0</v>
      </c>
      <c r="J47" s="2">
        <f t="shared" si="2"/>
        <v>23.2</v>
      </c>
      <c r="K47" s="2">
        <f t="shared" si="3"/>
        <v>1.8559999999999999</v>
      </c>
      <c r="L47" s="12">
        <f t="shared" si="4"/>
        <v>25.055999999999997</v>
      </c>
    </row>
    <row r="48" spans="1:12" ht="15">
      <c r="A48" s="17" t="s">
        <v>33</v>
      </c>
      <c r="B48" s="13">
        <v>17381</v>
      </c>
      <c r="C48" s="13">
        <v>8812</v>
      </c>
      <c r="D48" s="13">
        <v>18065</v>
      </c>
      <c r="E48" s="13">
        <v>9162</v>
      </c>
      <c r="F48" s="1">
        <f t="shared" si="0"/>
        <v>684</v>
      </c>
      <c r="G48" s="1">
        <f t="shared" si="1"/>
        <v>350</v>
      </c>
      <c r="H48" s="1">
        <f>F48*$D$71</f>
        <v>3967.2</v>
      </c>
      <c r="I48" s="1">
        <f>G48*$E$71</f>
        <v>1235.5</v>
      </c>
      <c r="J48" s="2">
        <f t="shared" si="2"/>
        <v>5202.7</v>
      </c>
      <c r="K48" s="2">
        <f t="shared" si="3"/>
        <v>416.216</v>
      </c>
      <c r="L48" s="12">
        <f>J48+K48</f>
        <v>5618.916</v>
      </c>
    </row>
    <row r="49" spans="1:12" ht="15">
      <c r="A49" s="17" t="s">
        <v>34</v>
      </c>
      <c r="B49" s="13">
        <v>78137</v>
      </c>
      <c r="C49" s="13">
        <v>46468</v>
      </c>
      <c r="D49" s="13">
        <v>79298</v>
      </c>
      <c r="E49" s="13">
        <v>47039</v>
      </c>
      <c r="F49" s="1">
        <f t="shared" si="0"/>
        <v>1161</v>
      </c>
      <c r="G49" s="1">
        <f t="shared" si="1"/>
        <v>571</v>
      </c>
      <c r="H49" s="1">
        <f>F49*$D$71</f>
        <v>6733.8</v>
      </c>
      <c r="I49" s="1">
        <f>G49*$E$71</f>
        <v>2015.6299999999999</v>
      </c>
      <c r="J49" s="2">
        <f t="shared" si="2"/>
        <v>8749.43</v>
      </c>
      <c r="K49" s="2">
        <f t="shared" si="3"/>
        <v>699.9544000000001</v>
      </c>
      <c r="L49" s="12">
        <f t="shared" si="4"/>
        <v>9449.3844</v>
      </c>
    </row>
    <row r="50" spans="1:12" ht="15">
      <c r="A50" s="17" t="s">
        <v>66</v>
      </c>
      <c r="B50" s="13">
        <v>4590</v>
      </c>
      <c r="C50" s="13">
        <v>5891</v>
      </c>
      <c r="D50" s="13">
        <v>4590</v>
      </c>
      <c r="E50" s="13">
        <v>5891</v>
      </c>
      <c r="F50" s="1">
        <f>D50-B50</f>
        <v>0</v>
      </c>
      <c r="G50" s="1">
        <f>E50-C50</f>
        <v>0</v>
      </c>
      <c r="H50" s="1">
        <f>F50*$D$71</f>
        <v>0</v>
      </c>
      <c r="I50" s="1">
        <f>G50*$E$71</f>
        <v>0</v>
      </c>
      <c r="J50" s="2">
        <f>H50+I50</f>
        <v>0</v>
      </c>
      <c r="K50" s="2">
        <f t="shared" si="3"/>
        <v>0</v>
      </c>
      <c r="L50" s="12">
        <f>J50+K50</f>
        <v>0</v>
      </c>
    </row>
    <row r="51" spans="1:12" ht="15">
      <c r="A51" s="17" t="s">
        <v>60</v>
      </c>
      <c r="B51" s="13">
        <v>4543</v>
      </c>
      <c r="C51" s="13">
        <v>1204</v>
      </c>
      <c r="D51" s="13">
        <v>4547</v>
      </c>
      <c r="E51" s="13">
        <v>1204</v>
      </c>
      <c r="F51" s="1">
        <f>D51-B51</f>
        <v>4</v>
      </c>
      <c r="G51" s="1">
        <f>E51-C51</f>
        <v>0</v>
      </c>
      <c r="H51" s="1">
        <f>F51*$D$71</f>
        <v>23.2</v>
      </c>
      <c r="I51" s="1">
        <f>G51*$E$71</f>
        <v>0</v>
      </c>
      <c r="J51" s="2">
        <f>H51+I51</f>
        <v>23.2</v>
      </c>
      <c r="K51" s="2">
        <f t="shared" si="3"/>
        <v>1.8559999999999999</v>
      </c>
      <c r="L51" s="12">
        <f>J51+K51</f>
        <v>25.055999999999997</v>
      </c>
    </row>
    <row r="52" spans="1:12" ht="15">
      <c r="A52" s="17" t="s">
        <v>35</v>
      </c>
      <c r="B52" s="13">
        <v>8273</v>
      </c>
      <c r="C52" s="13">
        <v>1169</v>
      </c>
      <c r="D52" s="13">
        <v>8273</v>
      </c>
      <c r="E52" s="13">
        <v>1169</v>
      </c>
      <c r="F52" s="1">
        <f t="shared" si="0"/>
        <v>0</v>
      </c>
      <c r="G52" s="1">
        <f t="shared" si="1"/>
        <v>0</v>
      </c>
      <c r="H52" s="1">
        <f>F52*$D$71</f>
        <v>0</v>
      </c>
      <c r="I52" s="1">
        <f>G52*$E$71</f>
        <v>0</v>
      </c>
      <c r="J52" s="2">
        <f t="shared" si="2"/>
        <v>0</v>
      </c>
      <c r="K52" s="2">
        <f t="shared" si="3"/>
        <v>0</v>
      </c>
      <c r="L52" s="12">
        <f t="shared" si="4"/>
        <v>0</v>
      </c>
    </row>
    <row r="53" spans="1:12" ht="15">
      <c r="A53" s="17" t="s">
        <v>61</v>
      </c>
      <c r="B53" s="13">
        <v>2457</v>
      </c>
      <c r="C53" s="13">
        <v>401</v>
      </c>
      <c r="D53" s="13">
        <v>2482</v>
      </c>
      <c r="E53" s="13">
        <v>402</v>
      </c>
      <c r="F53" s="1">
        <f>D53-B53</f>
        <v>25</v>
      </c>
      <c r="G53" s="1">
        <f>E53-C53</f>
        <v>1</v>
      </c>
      <c r="H53" s="1">
        <f>F53*$D$71</f>
        <v>145</v>
      </c>
      <c r="I53" s="1">
        <f>G53*$E$71</f>
        <v>3.53</v>
      </c>
      <c r="J53" s="2">
        <f>H53+I53</f>
        <v>148.53</v>
      </c>
      <c r="K53" s="2">
        <f t="shared" si="3"/>
        <v>11.8824</v>
      </c>
      <c r="L53" s="12">
        <f>J53+K53</f>
        <v>160.4124</v>
      </c>
    </row>
    <row r="54" spans="1:12" ht="15">
      <c r="A54" s="17" t="s">
        <v>36</v>
      </c>
      <c r="B54" s="13">
        <v>2851</v>
      </c>
      <c r="C54" s="13">
        <v>1284</v>
      </c>
      <c r="D54" s="13">
        <v>2875</v>
      </c>
      <c r="E54" s="13">
        <v>1292</v>
      </c>
      <c r="F54" s="1">
        <f t="shared" si="0"/>
        <v>24</v>
      </c>
      <c r="G54" s="1">
        <f t="shared" si="1"/>
        <v>8</v>
      </c>
      <c r="H54" s="1">
        <f>F54*$D$71</f>
        <v>139.2</v>
      </c>
      <c r="I54" s="1">
        <f>G54*$E$71</f>
        <v>28.24</v>
      </c>
      <c r="J54" s="2">
        <f t="shared" si="2"/>
        <v>167.44</v>
      </c>
      <c r="K54" s="2">
        <f t="shared" si="3"/>
        <v>13.3952</v>
      </c>
      <c r="L54" s="12">
        <f>J54+K54</f>
        <v>180.8352</v>
      </c>
    </row>
    <row r="55" spans="1:12" ht="15">
      <c r="A55" s="17" t="s">
        <v>62</v>
      </c>
      <c r="B55" s="13">
        <v>17838</v>
      </c>
      <c r="C55" s="13">
        <v>9452</v>
      </c>
      <c r="D55" s="13">
        <v>18275</v>
      </c>
      <c r="E55" s="13">
        <v>9690</v>
      </c>
      <c r="F55" s="1">
        <f>D55-B55</f>
        <v>437</v>
      </c>
      <c r="G55" s="1">
        <f>E55-C55</f>
        <v>238</v>
      </c>
      <c r="H55" s="1">
        <f>F55*$D$71</f>
        <v>2534.6</v>
      </c>
      <c r="I55" s="1">
        <f>G55*$E$71</f>
        <v>840.14</v>
      </c>
      <c r="J55" s="2">
        <f>H55+I55</f>
        <v>3374.74</v>
      </c>
      <c r="K55" s="2">
        <f t="shared" si="3"/>
        <v>269.9792</v>
      </c>
      <c r="L55" s="12">
        <f>J55+K55</f>
        <v>3644.7191999999995</v>
      </c>
    </row>
    <row r="56" spans="1:12" ht="15">
      <c r="A56" s="17" t="s">
        <v>37</v>
      </c>
      <c r="B56" s="13">
        <v>25512</v>
      </c>
      <c r="C56" s="13">
        <v>13598</v>
      </c>
      <c r="D56" s="13">
        <v>26357</v>
      </c>
      <c r="E56" s="13">
        <v>14021</v>
      </c>
      <c r="F56" s="1">
        <f t="shared" si="0"/>
        <v>845</v>
      </c>
      <c r="G56" s="1">
        <f t="shared" si="1"/>
        <v>423</v>
      </c>
      <c r="H56" s="1">
        <f>F56*$D$71</f>
        <v>4901</v>
      </c>
      <c r="I56" s="1">
        <f>G56*$E$71</f>
        <v>1493.1899999999998</v>
      </c>
      <c r="J56" s="2">
        <f t="shared" si="2"/>
        <v>6394.19</v>
      </c>
      <c r="K56" s="2">
        <f t="shared" si="3"/>
        <v>511.5352</v>
      </c>
      <c r="L56" s="12">
        <f t="shared" si="4"/>
        <v>6905.7252</v>
      </c>
    </row>
    <row r="57" spans="1:12" ht="15">
      <c r="A57" s="17" t="s">
        <v>38</v>
      </c>
      <c r="B57" s="13">
        <v>3450</v>
      </c>
      <c r="C57" s="13">
        <v>1693</v>
      </c>
      <c r="D57" s="13">
        <v>3451</v>
      </c>
      <c r="E57" s="13">
        <v>1694</v>
      </c>
      <c r="F57" s="1">
        <f t="shared" si="0"/>
        <v>1</v>
      </c>
      <c r="G57" s="1">
        <f t="shared" si="1"/>
        <v>1</v>
      </c>
      <c r="H57" s="1">
        <f>F57*$D$71</f>
        <v>5.8</v>
      </c>
      <c r="I57" s="1">
        <f>G57*$E$71</f>
        <v>3.53</v>
      </c>
      <c r="J57" s="2">
        <f t="shared" si="2"/>
        <v>9.33</v>
      </c>
      <c r="K57" s="2">
        <f t="shared" si="3"/>
        <v>0.7464000000000001</v>
      </c>
      <c r="L57" s="12">
        <f t="shared" si="4"/>
        <v>10.0764</v>
      </c>
    </row>
    <row r="58" spans="1:12" ht="15">
      <c r="A58" s="17" t="s">
        <v>39</v>
      </c>
      <c r="B58" s="13">
        <v>5951</v>
      </c>
      <c r="C58" s="13">
        <v>2253</v>
      </c>
      <c r="D58" s="13">
        <v>5951</v>
      </c>
      <c r="E58" s="13">
        <v>2253</v>
      </c>
      <c r="F58" s="1">
        <f t="shared" si="0"/>
        <v>0</v>
      </c>
      <c r="G58" s="1">
        <f t="shared" si="1"/>
        <v>0</v>
      </c>
      <c r="H58" s="1">
        <f>F58*$D$71</f>
        <v>0</v>
      </c>
      <c r="I58" s="1">
        <f>G58*$E$71</f>
        <v>0</v>
      </c>
      <c r="J58" s="2">
        <f>H58+I58</f>
        <v>0</v>
      </c>
      <c r="K58" s="2">
        <f t="shared" si="3"/>
        <v>0</v>
      </c>
      <c r="L58" s="12">
        <f>J58+K58</f>
        <v>0</v>
      </c>
    </row>
    <row r="59" spans="1:12" ht="15">
      <c r="A59" s="17" t="s">
        <v>63</v>
      </c>
      <c r="B59" s="13">
        <v>132</v>
      </c>
      <c r="C59" s="13">
        <v>4</v>
      </c>
      <c r="D59" s="13">
        <v>132</v>
      </c>
      <c r="E59" s="13">
        <v>4</v>
      </c>
      <c r="F59" s="1">
        <f>D59-B59</f>
        <v>0</v>
      </c>
      <c r="G59" s="1">
        <f>E59-C59</f>
        <v>0</v>
      </c>
      <c r="H59" s="1">
        <f>F59*$D$71</f>
        <v>0</v>
      </c>
      <c r="I59" s="1">
        <f>G59*$E$71</f>
        <v>0</v>
      </c>
      <c r="J59" s="2">
        <f>H59+I59</f>
        <v>0</v>
      </c>
      <c r="K59" s="2">
        <f t="shared" si="3"/>
        <v>0</v>
      </c>
      <c r="L59" s="12">
        <f>J59+K59</f>
        <v>0</v>
      </c>
    </row>
    <row r="60" spans="1:12" ht="15">
      <c r="A60" s="17" t="s">
        <v>64</v>
      </c>
      <c r="B60" s="13">
        <v>8895</v>
      </c>
      <c r="C60" s="13">
        <v>4053</v>
      </c>
      <c r="D60" s="13">
        <v>8895</v>
      </c>
      <c r="E60" s="13">
        <v>4053</v>
      </c>
      <c r="F60" s="1">
        <f>D60-B60</f>
        <v>0</v>
      </c>
      <c r="G60" s="1">
        <f>E60-C60</f>
        <v>0</v>
      </c>
      <c r="H60" s="1">
        <f>F60*$D$71</f>
        <v>0</v>
      </c>
      <c r="I60" s="1">
        <f>G60*$E$71</f>
        <v>0</v>
      </c>
      <c r="J60" s="2">
        <f>H60+I60</f>
        <v>0</v>
      </c>
      <c r="K60" s="2">
        <f t="shared" si="3"/>
        <v>0</v>
      </c>
      <c r="L60" s="12">
        <f>J60+K60</f>
        <v>0</v>
      </c>
    </row>
    <row r="61" spans="1:12" ht="15">
      <c r="A61" s="17" t="s">
        <v>40</v>
      </c>
      <c r="B61" s="13">
        <v>2848</v>
      </c>
      <c r="C61" s="13">
        <v>1772</v>
      </c>
      <c r="D61" s="13">
        <v>3020</v>
      </c>
      <c r="E61" s="13">
        <v>1832</v>
      </c>
      <c r="F61" s="1">
        <f t="shared" si="0"/>
        <v>172</v>
      </c>
      <c r="G61" s="1">
        <f t="shared" si="1"/>
        <v>60</v>
      </c>
      <c r="H61" s="1">
        <f>F61*$D$71</f>
        <v>997.6</v>
      </c>
      <c r="I61" s="1">
        <f>G61*$E$71</f>
        <v>211.79999999999998</v>
      </c>
      <c r="J61" s="2">
        <f>H61+I61</f>
        <v>1209.4</v>
      </c>
      <c r="K61" s="2">
        <f t="shared" si="3"/>
        <v>96.75200000000001</v>
      </c>
      <c r="L61" s="12">
        <f>J61+K61</f>
        <v>1306.152</v>
      </c>
    </row>
    <row r="62" spans="1:12" ht="15">
      <c r="A62" s="17" t="s">
        <v>41</v>
      </c>
      <c r="B62" s="13">
        <v>3518</v>
      </c>
      <c r="C62" s="13">
        <v>1767</v>
      </c>
      <c r="D62" s="13">
        <v>4165</v>
      </c>
      <c r="E62" s="13">
        <v>1994</v>
      </c>
      <c r="F62" s="1">
        <f t="shared" si="0"/>
        <v>647</v>
      </c>
      <c r="G62" s="1">
        <f t="shared" si="1"/>
        <v>227</v>
      </c>
      <c r="H62" s="1">
        <f>F62*$D$71</f>
        <v>3752.6</v>
      </c>
      <c r="I62" s="1">
        <f>G62*$E$71</f>
        <v>801.31</v>
      </c>
      <c r="J62" s="2">
        <f t="shared" si="2"/>
        <v>4553.91</v>
      </c>
      <c r="K62" s="2">
        <f aca="true" t="shared" si="7" ref="K62:K69">J62*$K$2</f>
        <v>364.3128</v>
      </c>
      <c r="L62" s="12">
        <f t="shared" si="4"/>
        <v>4918.2228</v>
      </c>
    </row>
    <row r="63" spans="1:12" ht="15">
      <c r="A63" s="17" t="s">
        <v>42</v>
      </c>
      <c r="B63" s="13">
        <v>16371</v>
      </c>
      <c r="C63" s="13">
        <v>7705</v>
      </c>
      <c r="D63" s="13">
        <v>16587</v>
      </c>
      <c r="E63" s="13">
        <v>7840</v>
      </c>
      <c r="F63" s="1">
        <f t="shared" si="0"/>
        <v>216</v>
      </c>
      <c r="G63" s="1">
        <f t="shared" si="1"/>
        <v>135</v>
      </c>
      <c r="H63" s="1">
        <f>F63*$D$71</f>
        <v>1252.8</v>
      </c>
      <c r="I63" s="1">
        <f>G63*$E$71</f>
        <v>476.54999999999995</v>
      </c>
      <c r="J63" s="2">
        <f t="shared" si="2"/>
        <v>1729.35</v>
      </c>
      <c r="K63" s="2">
        <f t="shared" si="7"/>
        <v>138.34799999999998</v>
      </c>
      <c r="L63" s="12">
        <f t="shared" si="4"/>
        <v>1867.6979999999999</v>
      </c>
    </row>
    <row r="64" spans="1:12" ht="15">
      <c r="A64" s="17" t="s">
        <v>43</v>
      </c>
      <c r="B64" s="13">
        <v>10520</v>
      </c>
      <c r="C64" s="13">
        <v>4181</v>
      </c>
      <c r="D64" s="13">
        <v>10939</v>
      </c>
      <c r="E64" s="13">
        <v>4393</v>
      </c>
      <c r="F64" s="1">
        <f t="shared" si="0"/>
        <v>419</v>
      </c>
      <c r="G64" s="1">
        <f t="shared" si="1"/>
        <v>212</v>
      </c>
      <c r="H64" s="1">
        <f>F64*$D$71</f>
        <v>2430.2</v>
      </c>
      <c r="I64" s="1">
        <f>G64*$E$71</f>
        <v>748.36</v>
      </c>
      <c r="J64" s="2">
        <f t="shared" si="2"/>
        <v>3178.56</v>
      </c>
      <c r="K64" s="2">
        <f t="shared" si="7"/>
        <v>254.2848</v>
      </c>
      <c r="L64" s="12">
        <f t="shared" si="4"/>
        <v>3432.8448</v>
      </c>
    </row>
    <row r="65" spans="1:12" ht="15">
      <c r="A65" s="17" t="s">
        <v>44</v>
      </c>
      <c r="B65" s="13">
        <v>2732</v>
      </c>
      <c r="C65" s="13">
        <v>1415</v>
      </c>
      <c r="D65" s="13">
        <v>3183</v>
      </c>
      <c r="E65" s="13">
        <v>1630</v>
      </c>
      <c r="F65" s="1">
        <f t="shared" si="0"/>
        <v>451</v>
      </c>
      <c r="G65" s="1">
        <f t="shared" si="1"/>
        <v>215</v>
      </c>
      <c r="H65" s="1">
        <f>F65*$D$71</f>
        <v>2615.7999999999997</v>
      </c>
      <c r="I65" s="1">
        <f>G65*$E$71</f>
        <v>758.9499999999999</v>
      </c>
      <c r="J65" s="2">
        <f t="shared" si="2"/>
        <v>3374.7499999999995</v>
      </c>
      <c r="K65" s="2">
        <f t="shared" si="7"/>
        <v>269.97999999999996</v>
      </c>
      <c r="L65" s="12">
        <f t="shared" si="4"/>
        <v>3644.7299999999996</v>
      </c>
    </row>
    <row r="66" spans="1:12" ht="15">
      <c r="A66" s="17" t="s">
        <v>45</v>
      </c>
      <c r="B66" s="13">
        <v>3003</v>
      </c>
      <c r="C66" s="13">
        <v>1126</v>
      </c>
      <c r="D66" s="13">
        <v>3060</v>
      </c>
      <c r="E66" s="13">
        <v>1141</v>
      </c>
      <c r="F66" s="1">
        <f t="shared" si="0"/>
        <v>57</v>
      </c>
      <c r="G66" s="1">
        <f t="shared" si="1"/>
        <v>15</v>
      </c>
      <c r="H66" s="1">
        <f>F66*$D$71</f>
        <v>330.59999999999997</v>
      </c>
      <c r="I66" s="1">
        <f>G66*$E$71</f>
        <v>52.949999999999996</v>
      </c>
      <c r="J66" s="2">
        <f t="shared" si="2"/>
        <v>383.54999999999995</v>
      </c>
      <c r="K66" s="2">
        <f t="shared" si="7"/>
        <v>30.683999999999997</v>
      </c>
      <c r="L66" s="12">
        <f t="shared" si="4"/>
        <v>414.2339999999999</v>
      </c>
    </row>
    <row r="67" spans="1:12" ht="15">
      <c r="A67" s="17" t="s">
        <v>46</v>
      </c>
      <c r="B67" s="13">
        <v>220</v>
      </c>
      <c r="C67" s="13">
        <v>1</v>
      </c>
      <c r="D67" s="13">
        <v>220</v>
      </c>
      <c r="E67" s="13">
        <v>1</v>
      </c>
      <c r="F67" s="1">
        <f t="shared" si="0"/>
        <v>0</v>
      </c>
      <c r="G67" s="1">
        <f t="shared" si="1"/>
        <v>0</v>
      </c>
      <c r="H67" s="1">
        <f>F67*$D$71</f>
        <v>0</v>
      </c>
      <c r="I67" s="1">
        <f>G67*$E$71</f>
        <v>0</v>
      </c>
      <c r="J67" s="2">
        <f t="shared" si="2"/>
        <v>0</v>
      </c>
      <c r="K67" s="2">
        <f t="shared" si="7"/>
        <v>0</v>
      </c>
      <c r="L67" s="12">
        <f t="shared" si="4"/>
        <v>0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>F68*$D$71</f>
        <v>0</v>
      </c>
      <c r="I68" s="1">
        <f>G68*$E$71</f>
        <v>0</v>
      </c>
      <c r="J68" s="2">
        <f t="shared" si="2"/>
        <v>0</v>
      </c>
      <c r="K68" s="2">
        <f t="shared" si="7"/>
        <v>0</v>
      </c>
      <c r="L68" s="12">
        <f t="shared" si="4"/>
        <v>0</v>
      </c>
    </row>
    <row r="69" spans="1:12" ht="15">
      <c r="A69" s="17" t="s">
        <v>79</v>
      </c>
      <c r="B69" s="13">
        <v>38</v>
      </c>
      <c r="C69" s="13">
        <v>4</v>
      </c>
      <c r="D69" s="13">
        <v>38</v>
      </c>
      <c r="E69" s="13">
        <v>4</v>
      </c>
      <c r="F69" s="1">
        <f>D69-B69</f>
        <v>0</v>
      </c>
      <c r="G69" s="1">
        <f>E69-C69</f>
        <v>0</v>
      </c>
      <c r="H69" s="1">
        <f>F69*$D$71</f>
        <v>0</v>
      </c>
      <c r="I69" s="1">
        <f>G69*$E$71</f>
        <v>0</v>
      </c>
      <c r="J69" s="2">
        <f>H69+I69</f>
        <v>0</v>
      </c>
      <c r="K69" s="2">
        <f t="shared" si="7"/>
        <v>0</v>
      </c>
      <c r="L69" s="12">
        <f>J69+K69</f>
        <v>0</v>
      </c>
    </row>
    <row r="70" spans="1:12" ht="15">
      <c r="A70" s="17" t="s">
        <v>69</v>
      </c>
      <c r="B70" s="13">
        <v>2021</v>
      </c>
      <c r="C70" s="13">
        <v>481</v>
      </c>
      <c r="D70" s="13">
        <v>2187</v>
      </c>
      <c r="E70" s="13">
        <v>505</v>
      </c>
      <c r="F70" s="1">
        <f>D70-B70</f>
        <v>166</v>
      </c>
      <c r="G70" s="1">
        <f>E70-C70</f>
        <v>24</v>
      </c>
      <c r="H70" s="1">
        <f>F70*$D$71</f>
        <v>962.8</v>
      </c>
      <c r="I70" s="1">
        <f>G70*$E$71</f>
        <v>84.72</v>
      </c>
      <c r="J70" s="2">
        <f>H70+I70</f>
        <v>1047.52</v>
      </c>
      <c r="K70" s="2">
        <f>J70*$K$2</f>
        <v>83.8016</v>
      </c>
      <c r="L70" s="12">
        <f>J70+K70</f>
        <v>1131.3216</v>
      </c>
    </row>
    <row r="71" spans="4:12" ht="15">
      <c r="D71" s="8">
        <v>5.8</v>
      </c>
      <c r="E71" s="8">
        <v>3.53</v>
      </c>
      <c r="F71" s="15"/>
      <c r="G71" s="15"/>
      <c r="H71" s="15"/>
      <c r="I71" s="15"/>
      <c r="J71" s="14"/>
      <c r="L71" s="16">
        <f>SUM(L3:L70)</f>
        <v>63420.181199999985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2022-10-24T10:46:28Z</cp:lastPrinted>
  <dcterms:created xsi:type="dcterms:W3CDTF">2015-04-23T14:48:08Z</dcterms:created>
  <dcterms:modified xsi:type="dcterms:W3CDTF">2022-11-24T15:39:18Z</dcterms:modified>
  <cp:category/>
  <cp:version/>
  <cp:contentType/>
  <cp:contentStatus/>
</cp:coreProperties>
</file>