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<sst xmlns="http://schemas.openxmlformats.org/spreadsheetml/2006/main" count="83" uniqueCount="75">
  <si>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</si>
  <si>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</si>
  <si>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</si>
  <si>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</si>
  <si>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</si>
  <si>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</si>
  <si>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</si>
  <si>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</si>
  <si>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</si>
  <si>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</si>
  <si>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</si>
  <si>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</si>
  <si>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</si>
  <si>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</si>
  <si>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</si>
  <si>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</si>
  <si>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</si>
  <si>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</si>
  <si>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</si>
  <si>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</si>
  <si>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</si>
  <si>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</si>
  <si>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</si>
  <si>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</si>
  <si>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</si>
  <si>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</si>
  <si>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</si>
  <si>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</si>
  <si>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</si>
  <si>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</si>
  <si>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</si>
  <si>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</si>
  <si>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</si>
  <si>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</si>
  <si>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</si>
  <si>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</si>
  <si>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</si>
  <si>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</si>
  <si>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</si>
  <si>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</si>
  <si>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</si>
  <si>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</si>
  <si>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</si>
  <si>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</si>
  <si>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</si>
  <si>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</si>
  <si>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</si>
  <si>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</si>
  <si>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</si>
  <si>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</si>
  <si>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</si>
  <si>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</si>
  <si>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</si>
  <si>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</si>
  <si>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</si>
  <si>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</si>
  <si>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</si>
  <si>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</si>
  <si>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</si>
  <si>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</si>
  <si>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</si>
  <si>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</si>
  <si>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</si>
  <si>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</si>
  <si>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</si>
  <si>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</si>
  <si>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</si>
  <si>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</si>
  <si>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</si>
  <si>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</si>
  <si>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</si>
  <si>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</si>
  <si>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</si>
  <si>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Показания на 23.09.2020</t>
  </si>
  <si>
    <t>Показания на 23.10.2020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</si>
</sst>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9" fontId="48" fillId="33" borderId="10" xfId="59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0" fontId="46" fillId="0" borderId="0" xfId="0" applyFont="1" applyFill="1" applyAlignment="1">
      <alignment/>
    </xf>
    <xf numFmtId="165" fontId="47" fillId="33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5" fontId="47" fillId="0" borderId="0" xfId="0" applyNumberFormat="1" applyFont="1" applyAlignment="1">
      <alignment horizontal="right"/>
    </xf>
    <xf numFmtId="166" fontId="5" fillId="0" borderId="10" xfId="0" applyNumberFormat="1" applyFont="1" applyFill="1" applyBorder="1" applyAlignment="1">
      <alignment horizontal="right" vertical="center"/>
    </xf>
    <xf numFmtId="2" fontId="48" fillId="33" borderId="12" xfId="0" applyNumberFormat="1" applyFont="1" applyFill="1" applyBorder="1" applyAlignment="1">
      <alignment horizontal="center" wrapText="1"/>
    </xf>
    <xf numFmtId="2" fontId="47" fillId="33" borderId="11" xfId="0" applyNumberFormat="1" applyFont="1" applyFill="1" applyBorder="1" applyAlignment="1">
      <alignment horizontal="center" wrapText="1"/>
    </xf>
    <xf numFmtId="2" fontId="47" fillId="33" borderId="13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20" zoomScaleNormal="120" zoomScalePageLayoutView="0" workbookViewId="0" topLeftCell="A1">
      <selection activeCell="E76" sqref="E76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6" t="s">
        <v>73</v>
      </c>
      <c r="C1" s="27"/>
      <c r="D1" s="26" t="s">
        <v>74</v>
      </c>
      <c r="E1" s="27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25" t="s">
        <v>0</v>
      </c>
      <c r="C2" s="25" t="s">
        <v>1</v>
      </c>
      <c r="D2" s="25" t="s">
        <v>0</v>
      </c>
      <c r="E2" s="25" t="s">
        <v>1</v>
      </c>
      <c r="F2" s="25" t="s">
        <v>0</v>
      </c>
      <c r="G2" s="10" t="s">
        <v>1</v>
      </c>
      <c r="H2" s="10" t="s">
        <v>0</v>
      </c>
      <c r="I2" s="10" t="s">
        <v>1</v>
      </c>
      <c r="J2" s="10" t="s">
        <v>9</v>
      </c>
      <c r="K2" s="11">
        <v>0.1</v>
      </c>
      <c r="L2" s="10" t="s">
        <v>7</v>
      </c>
    </row>
    <row r="3" spans="1:12" ht="15">
      <c r="A3" s="19" t="s">
        <v>10</v>
      </c>
      <c r="B3" s="20">
        <v>2088</v>
      </c>
      <c r="C3" s="20">
        <v>789</v>
      </c>
      <c r="D3" s="20">
        <v>2088</v>
      </c>
      <c r="E3" s="20">
        <v>789</v>
      </c>
      <c r="F3" s="1">
        <f aca="true" t="shared" si="0" ref="F3:F64">D3-B3</f>
        <v>0</v>
      </c>
      <c r="G3" s="1">
        <f aca="true" t="shared" si="1" ref="G3:G64">E3-C3</f>
        <v>0</v>
      </c>
      <c r="H3" s="1">
        <f aca="true" t="shared" si="2" ref="H3:H34">F3*$D$66</f>
        <v>0</v>
      </c>
      <c r="I3" s="1">
        <f aca="true" t="shared" si="3" ref="I3:I34">G3*$E$66</f>
        <v>0</v>
      </c>
      <c r="J3" s="2">
        <f aca="true" t="shared" si="4" ref="J3:J65">H3+I3</f>
        <v>0</v>
      </c>
      <c r="K3" s="2">
        <f aca="true" t="shared" si="5" ref="K3:K57">J3*$K$2</f>
        <v>0</v>
      </c>
      <c r="L3" s="18">
        <f aca="true" t="shared" si="6" ref="L3:L65">J3+K3</f>
        <v>0</v>
      </c>
    </row>
    <row r="4" spans="1:12" ht="15">
      <c r="A4" s="19" t="s">
        <v>11</v>
      </c>
      <c r="B4" s="20">
        <v>9885</v>
      </c>
      <c r="C4" s="20">
        <v>5061</v>
      </c>
      <c r="D4" s="20">
        <v>10155</v>
      </c>
      <c r="E4" s="20">
        <v>5240</v>
      </c>
      <c r="F4" s="1">
        <f t="shared" si="0"/>
        <v>270</v>
      </c>
      <c r="G4" s="1">
        <f t="shared" si="1"/>
        <v>179</v>
      </c>
      <c r="H4" s="1">
        <f t="shared" si="2"/>
        <v>1417.5</v>
      </c>
      <c r="I4" s="1">
        <f t="shared" si="3"/>
        <v>572.8000000000001</v>
      </c>
      <c r="J4" s="2">
        <f t="shared" si="4"/>
        <v>1990.3000000000002</v>
      </c>
      <c r="K4" s="2">
        <f t="shared" si="5"/>
        <v>199.03000000000003</v>
      </c>
      <c r="L4" s="18">
        <f t="shared" si="6"/>
        <v>2189.3300000000004</v>
      </c>
    </row>
    <row r="5" spans="1:12" ht="15">
      <c r="A5" s="19" t="s">
        <v>12</v>
      </c>
      <c r="B5" s="20">
        <v>244</v>
      </c>
      <c r="C5" s="20">
        <v>275</v>
      </c>
      <c r="D5" s="20">
        <v>253</v>
      </c>
      <c r="E5" s="20">
        <v>277</v>
      </c>
      <c r="F5" s="1">
        <f t="shared" si="0"/>
        <v>9</v>
      </c>
      <c r="G5" s="1">
        <f t="shared" si="1"/>
        <v>2</v>
      </c>
      <c r="H5" s="1">
        <f t="shared" si="2"/>
        <v>47.25</v>
      </c>
      <c r="I5" s="1">
        <f t="shared" si="3"/>
        <v>6.4</v>
      </c>
      <c r="J5" s="2">
        <f t="shared" si="4"/>
        <v>53.65</v>
      </c>
      <c r="K5" s="2">
        <f t="shared" si="5"/>
        <v>5.365</v>
      </c>
      <c r="L5" s="18">
        <f t="shared" si="6"/>
        <v>59.015</v>
      </c>
    </row>
    <row r="6" spans="1:12" ht="15">
      <c r="A6" s="19" t="s">
        <v>13</v>
      </c>
      <c r="B6" s="20">
        <v>1745</v>
      </c>
      <c r="C6" s="20">
        <v>559</v>
      </c>
      <c r="D6" s="20">
        <v>1754</v>
      </c>
      <c r="E6" s="20">
        <v>563</v>
      </c>
      <c r="F6" s="1">
        <f t="shared" si="0"/>
        <v>9</v>
      </c>
      <c r="G6" s="1">
        <f t="shared" si="1"/>
        <v>4</v>
      </c>
      <c r="H6" s="1">
        <f t="shared" si="2"/>
        <v>47.25</v>
      </c>
      <c r="I6" s="1">
        <f t="shared" si="3"/>
        <v>12.8</v>
      </c>
      <c r="J6" s="2">
        <f t="shared" si="4"/>
        <v>60.05</v>
      </c>
      <c r="K6" s="2">
        <f t="shared" si="5"/>
        <v>6.005</v>
      </c>
      <c r="L6" s="18">
        <f t="shared" si="6"/>
        <v>66.05499999999999</v>
      </c>
    </row>
    <row r="7" spans="1:12" ht="15">
      <c r="A7" s="19" t="s">
        <v>14</v>
      </c>
      <c r="B7" s="20">
        <v>15816</v>
      </c>
      <c r="C7" s="20">
        <v>1768</v>
      </c>
      <c r="D7" s="20">
        <v>15984</v>
      </c>
      <c r="E7" s="20">
        <v>1778</v>
      </c>
      <c r="F7" s="1">
        <f t="shared" si="0"/>
        <v>168</v>
      </c>
      <c r="G7" s="1">
        <f t="shared" si="1"/>
        <v>10</v>
      </c>
      <c r="H7" s="1">
        <f t="shared" si="2"/>
        <v>882</v>
      </c>
      <c r="I7" s="1">
        <f t="shared" si="3"/>
        <v>32</v>
      </c>
      <c r="J7" s="2">
        <f t="shared" si="4"/>
        <v>914</v>
      </c>
      <c r="K7" s="2">
        <f t="shared" si="5"/>
        <v>91.4</v>
      </c>
      <c r="L7" s="18">
        <f t="shared" si="6"/>
        <v>1005.4</v>
      </c>
    </row>
    <row r="8" spans="1:12" ht="15">
      <c r="A8" s="19" t="s">
        <v>15</v>
      </c>
      <c r="B8" s="20">
        <v>6653</v>
      </c>
      <c r="C8" s="20">
        <v>4315</v>
      </c>
      <c r="D8" s="20">
        <v>6853</v>
      </c>
      <c r="E8" s="20">
        <v>4487</v>
      </c>
      <c r="F8" s="1">
        <f t="shared" si="0"/>
        <v>200</v>
      </c>
      <c r="G8" s="1">
        <f t="shared" si="1"/>
        <v>172</v>
      </c>
      <c r="H8" s="1">
        <f t="shared" si="2"/>
        <v>1050</v>
      </c>
      <c r="I8" s="1">
        <f t="shared" si="3"/>
        <v>550.4</v>
      </c>
      <c r="J8" s="2">
        <f t="shared" si="4"/>
        <v>1600.4</v>
      </c>
      <c r="K8" s="2">
        <f t="shared" si="5"/>
        <v>160.04000000000002</v>
      </c>
      <c r="L8" s="18">
        <f t="shared" si="6"/>
        <v>1760.44</v>
      </c>
    </row>
    <row r="9" spans="1:12" ht="15">
      <c r="A9" s="19" t="s">
        <v>16</v>
      </c>
      <c r="B9" s="20">
        <v>3094</v>
      </c>
      <c r="C9" s="20">
        <v>1646</v>
      </c>
      <c r="D9" s="20">
        <v>3263</v>
      </c>
      <c r="E9" s="20">
        <v>1743</v>
      </c>
      <c r="F9" s="1">
        <f t="shared" si="0"/>
        <v>169</v>
      </c>
      <c r="G9" s="1">
        <f t="shared" si="1"/>
        <v>97</v>
      </c>
      <c r="H9" s="1">
        <f t="shared" si="2"/>
        <v>887.25</v>
      </c>
      <c r="I9" s="1">
        <f t="shared" si="3"/>
        <v>310.40000000000003</v>
      </c>
      <c r="J9" s="2">
        <f t="shared" si="4"/>
        <v>1197.65</v>
      </c>
      <c r="K9" s="2">
        <f t="shared" si="5"/>
        <v>119.76500000000001</v>
      </c>
      <c r="L9" s="18">
        <f t="shared" si="6"/>
        <v>1317.4150000000002</v>
      </c>
    </row>
    <row r="10" spans="1:12" ht="15">
      <c r="A10" s="19" t="s">
        <v>17</v>
      </c>
      <c r="B10" s="20">
        <v>3364</v>
      </c>
      <c r="C10" s="20">
        <v>1093</v>
      </c>
      <c r="D10" s="20">
        <v>3364</v>
      </c>
      <c r="E10" s="20">
        <v>1093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18">
        <f t="shared" si="6"/>
        <v>0</v>
      </c>
    </row>
    <row r="11" spans="1:12" ht="15">
      <c r="A11" s="19" t="s">
        <v>18</v>
      </c>
      <c r="B11" s="20">
        <v>1009</v>
      </c>
      <c r="C11" s="20">
        <v>257</v>
      </c>
      <c r="D11" s="20">
        <v>1011</v>
      </c>
      <c r="E11" s="20">
        <v>258</v>
      </c>
      <c r="F11" s="1">
        <f t="shared" si="0"/>
        <v>2</v>
      </c>
      <c r="G11" s="1">
        <f t="shared" si="1"/>
        <v>1</v>
      </c>
      <c r="H11" s="1">
        <f t="shared" si="2"/>
        <v>10.5</v>
      </c>
      <c r="I11" s="1">
        <f t="shared" si="3"/>
        <v>3.2</v>
      </c>
      <c r="J11" s="2">
        <f t="shared" si="4"/>
        <v>13.7</v>
      </c>
      <c r="K11" s="2">
        <f t="shared" si="5"/>
        <v>1.37</v>
      </c>
      <c r="L11" s="18">
        <f t="shared" si="6"/>
        <v>15.07</v>
      </c>
    </row>
    <row r="12" spans="1:12" ht="15">
      <c r="A12" s="19" t="s">
        <v>19</v>
      </c>
      <c r="B12" s="20">
        <v>5753</v>
      </c>
      <c r="C12" s="20">
        <v>1754</v>
      </c>
      <c r="D12" s="20">
        <v>5753</v>
      </c>
      <c r="E12" s="20">
        <v>1754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8">
        <f t="shared" si="6"/>
        <v>0</v>
      </c>
    </row>
    <row r="13" spans="1:12" ht="15">
      <c r="A13" s="19" t="s">
        <v>20</v>
      </c>
      <c r="B13" s="20">
        <v>6679</v>
      </c>
      <c r="C13" s="20">
        <v>4078</v>
      </c>
      <c r="D13" s="20">
        <v>6679</v>
      </c>
      <c r="E13" s="20">
        <v>4078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18">
        <f t="shared" si="6"/>
        <v>0</v>
      </c>
    </row>
    <row r="14" spans="1:12" ht="15">
      <c r="A14" s="19" t="s">
        <v>21</v>
      </c>
      <c r="B14" s="20">
        <v>1940</v>
      </c>
      <c r="C14" s="20">
        <v>1135</v>
      </c>
      <c r="D14" s="20">
        <v>1941</v>
      </c>
      <c r="E14" s="20">
        <v>1135</v>
      </c>
      <c r="F14" s="1">
        <f t="shared" si="0"/>
        <v>1</v>
      </c>
      <c r="G14" s="1">
        <f t="shared" si="1"/>
        <v>0</v>
      </c>
      <c r="H14" s="1">
        <f t="shared" si="2"/>
        <v>5.25</v>
      </c>
      <c r="I14" s="1">
        <f t="shared" si="3"/>
        <v>0</v>
      </c>
      <c r="J14" s="2">
        <f t="shared" si="4"/>
        <v>5.25</v>
      </c>
      <c r="K14" s="2">
        <f t="shared" si="5"/>
        <v>0.525</v>
      </c>
      <c r="L14" s="18">
        <f t="shared" si="6"/>
        <v>5.775</v>
      </c>
    </row>
    <row r="15" spans="1:12" ht="15">
      <c r="A15" s="19" t="s">
        <v>48</v>
      </c>
      <c r="B15" s="20">
        <v>963</v>
      </c>
      <c r="C15" s="20">
        <v>449</v>
      </c>
      <c r="D15" s="20">
        <v>975</v>
      </c>
      <c r="E15" s="20">
        <v>456</v>
      </c>
      <c r="F15" s="1">
        <f>D15-B15</f>
        <v>12</v>
      </c>
      <c r="G15" s="1">
        <f>E15-C15</f>
        <v>7</v>
      </c>
      <c r="H15" s="1">
        <f t="shared" si="2"/>
        <v>63</v>
      </c>
      <c r="I15" s="1">
        <f t="shared" si="3"/>
        <v>22.400000000000002</v>
      </c>
      <c r="J15" s="2">
        <f>H15+I15</f>
        <v>85.4</v>
      </c>
      <c r="K15" s="2">
        <f t="shared" si="5"/>
        <v>8.540000000000001</v>
      </c>
      <c r="L15" s="18">
        <f>J15+K15</f>
        <v>93.94000000000001</v>
      </c>
    </row>
    <row r="16" spans="1:12" ht="15">
      <c r="A16" s="19" t="s">
        <v>70</v>
      </c>
      <c r="B16" s="20">
        <v>3814</v>
      </c>
      <c r="C16" s="20">
        <v>1412</v>
      </c>
      <c r="D16" s="20">
        <v>3926</v>
      </c>
      <c r="E16" s="20">
        <v>1452</v>
      </c>
      <c r="F16" s="1">
        <f t="shared" si="0"/>
        <v>112</v>
      </c>
      <c r="G16" s="1">
        <f t="shared" si="1"/>
        <v>40</v>
      </c>
      <c r="H16" s="1">
        <f t="shared" si="2"/>
        <v>588</v>
      </c>
      <c r="I16" s="1">
        <f t="shared" si="3"/>
        <v>128</v>
      </c>
      <c r="J16" s="2">
        <f t="shared" si="4"/>
        <v>716</v>
      </c>
      <c r="K16" s="2">
        <f t="shared" si="5"/>
        <v>71.60000000000001</v>
      </c>
      <c r="L16" s="18">
        <f t="shared" si="6"/>
        <v>787.6</v>
      </c>
    </row>
    <row r="17" spans="1:12" ht="15">
      <c r="A17" s="19" t="s">
        <v>71</v>
      </c>
      <c r="B17" s="20">
        <v>6</v>
      </c>
      <c r="C17" s="20">
        <v>0</v>
      </c>
      <c r="D17" s="20">
        <v>6</v>
      </c>
      <c r="E17" s="20">
        <v>0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18">
        <f t="shared" si="6"/>
        <v>0</v>
      </c>
    </row>
    <row r="18" spans="1:12" ht="15">
      <c r="A18" s="19" t="s">
        <v>49</v>
      </c>
      <c r="B18" s="20">
        <v>4502</v>
      </c>
      <c r="C18" s="20">
        <v>2172</v>
      </c>
      <c r="D18" s="20">
        <v>4517</v>
      </c>
      <c r="E18" s="20">
        <v>2182</v>
      </c>
      <c r="F18" s="1">
        <f aca="true" t="shared" si="7" ref="F18:G22">D18-B18</f>
        <v>15</v>
      </c>
      <c r="G18" s="1">
        <f t="shared" si="7"/>
        <v>10</v>
      </c>
      <c r="H18" s="1">
        <f t="shared" si="2"/>
        <v>78.75</v>
      </c>
      <c r="I18" s="1">
        <f t="shared" si="3"/>
        <v>32</v>
      </c>
      <c r="J18" s="2">
        <f>H18+I18</f>
        <v>110.75</v>
      </c>
      <c r="K18" s="2">
        <f t="shared" si="5"/>
        <v>11.075000000000001</v>
      </c>
      <c r="L18" s="18">
        <f>J18+K18</f>
        <v>121.825</v>
      </c>
    </row>
    <row r="19" spans="1:12" ht="15">
      <c r="A19" s="19" t="s">
        <v>50</v>
      </c>
      <c r="B19" s="20">
        <v>1979</v>
      </c>
      <c r="C19" s="20">
        <v>483</v>
      </c>
      <c r="D19" s="20">
        <v>1986</v>
      </c>
      <c r="E19" s="20">
        <v>489</v>
      </c>
      <c r="F19" s="1">
        <f t="shared" si="7"/>
        <v>7</v>
      </c>
      <c r="G19" s="1">
        <f t="shared" si="7"/>
        <v>6</v>
      </c>
      <c r="H19" s="1">
        <f t="shared" si="2"/>
        <v>36.75</v>
      </c>
      <c r="I19" s="1">
        <f t="shared" si="3"/>
        <v>19.200000000000003</v>
      </c>
      <c r="J19" s="2">
        <f>H19+I19</f>
        <v>55.95</v>
      </c>
      <c r="K19" s="2">
        <f t="shared" si="5"/>
        <v>5.595000000000001</v>
      </c>
      <c r="L19" s="18">
        <f>J19+K19</f>
        <v>61.545</v>
      </c>
    </row>
    <row r="20" spans="1:12" ht="15">
      <c r="A20" s="19" t="s">
        <v>51</v>
      </c>
      <c r="B20" s="20">
        <v>6685</v>
      </c>
      <c r="C20" s="20">
        <v>1042</v>
      </c>
      <c r="D20" s="20">
        <v>6802</v>
      </c>
      <c r="E20" s="20">
        <v>1050</v>
      </c>
      <c r="F20" s="1">
        <f t="shared" si="7"/>
        <v>117</v>
      </c>
      <c r="G20" s="1">
        <f t="shared" si="7"/>
        <v>8</v>
      </c>
      <c r="H20" s="1">
        <f t="shared" si="2"/>
        <v>614.25</v>
      </c>
      <c r="I20" s="1">
        <f t="shared" si="3"/>
        <v>25.6</v>
      </c>
      <c r="J20" s="2">
        <f>H20+I20</f>
        <v>639.85</v>
      </c>
      <c r="K20" s="2">
        <f t="shared" si="5"/>
        <v>63.98500000000001</v>
      </c>
      <c r="L20" s="18">
        <f>J20+K20</f>
        <v>703.835</v>
      </c>
    </row>
    <row r="21" spans="1:12" ht="15">
      <c r="A21" s="19" t="s">
        <v>52</v>
      </c>
      <c r="B21" s="20">
        <v>9320</v>
      </c>
      <c r="C21" s="20">
        <v>3015</v>
      </c>
      <c r="D21" s="20">
        <v>9528</v>
      </c>
      <c r="E21" s="20">
        <v>3055</v>
      </c>
      <c r="F21" s="1">
        <f t="shared" si="7"/>
        <v>208</v>
      </c>
      <c r="G21" s="1">
        <f t="shared" si="7"/>
        <v>40</v>
      </c>
      <c r="H21" s="1">
        <f t="shared" si="2"/>
        <v>1092</v>
      </c>
      <c r="I21" s="1">
        <f t="shared" si="3"/>
        <v>128</v>
      </c>
      <c r="J21" s="2">
        <f>H21+I21</f>
        <v>1220</v>
      </c>
      <c r="K21" s="2">
        <f t="shared" si="5"/>
        <v>122</v>
      </c>
      <c r="L21" s="18">
        <f>J21+K21</f>
        <v>1342</v>
      </c>
    </row>
    <row r="22" spans="1:12" ht="15">
      <c r="A22" s="19" t="s">
        <v>53</v>
      </c>
      <c r="B22" s="20">
        <v>136</v>
      </c>
      <c r="C22" s="20">
        <v>98</v>
      </c>
      <c r="D22" s="20">
        <v>136</v>
      </c>
      <c r="E22" s="20">
        <v>99</v>
      </c>
      <c r="F22" s="1">
        <f t="shared" si="7"/>
        <v>0</v>
      </c>
      <c r="G22" s="1">
        <f t="shared" si="7"/>
        <v>1</v>
      </c>
      <c r="H22" s="1">
        <f t="shared" si="2"/>
        <v>0</v>
      </c>
      <c r="I22" s="1">
        <f t="shared" si="3"/>
        <v>3.2</v>
      </c>
      <c r="J22" s="2">
        <f>H22+I22</f>
        <v>3.2</v>
      </c>
      <c r="K22" s="2">
        <f t="shared" si="5"/>
        <v>0.32000000000000006</v>
      </c>
      <c r="L22" s="18">
        <f>J22+K22</f>
        <v>3.5200000000000005</v>
      </c>
    </row>
    <row r="23" spans="1:12" ht="15">
      <c r="A23" s="19" t="s">
        <v>22</v>
      </c>
      <c r="B23" s="20">
        <v>11462</v>
      </c>
      <c r="C23" s="20">
        <v>5607</v>
      </c>
      <c r="D23" s="20">
        <v>11679</v>
      </c>
      <c r="E23" s="20">
        <v>5704</v>
      </c>
      <c r="F23" s="1">
        <f t="shared" si="0"/>
        <v>217</v>
      </c>
      <c r="G23" s="1">
        <f t="shared" si="1"/>
        <v>97</v>
      </c>
      <c r="H23" s="1">
        <f t="shared" si="2"/>
        <v>1139.25</v>
      </c>
      <c r="I23" s="1">
        <f t="shared" si="3"/>
        <v>310.40000000000003</v>
      </c>
      <c r="J23" s="2">
        <f t="shared" si="4"/>
        <v>1449.65</v>
      </c>
      <c r="K23" s="2">
        <f t="shared" si="5"/>
        <v>144.965</v>
      </c>
      <c r="L23" s="18">
        <f t="shared" si="6"/>
        <v>1594.615</v>
      </c>
    </row>
    <row r="24" spans="1:12" ht="15">
      <c r="A24" s="19" t="s">
        <v>65</v>
      </c>
      <c r="B24" s="20">
        <v>246</v>
      </c>
      <c r="C24" s="20">
        <v>39</v>
      </c>
      <c r="D24" s="20">
        <v>247</v>
      </c>
      <c r="E24" s="20">
        <v>39</v>
      </c>
      <c r="F24" s="1">
        <f aca="true" t="shared" si="8" ref="F24:G26">D24-B24</f>
        <v>1</v>
      </c>
      <c r="G24" s="1">
        <f t="shared" si="8"/>
        <v>0</v>
      </c>
      <c r="H24" s="1">
        <f t="shared" si="2"/>
        <v>5.25</v>
      </c>
      <c r="I24" s="1">
        <f t="shared" si="3"/>
        <v>0</v>
      </c>
      <c r="J24" s="2">
        <f>H24+I24</f>
        <v>5.25</v>
      </c>
      <c r="K24" s="2">
        <f t="shared" si="5"/>
        <v>0.525</v>
      </c>
      <c r="L24" s="18">
        <f>J24+K24</f>
        <v>5.775</v>
      </c>
    </row>
    <row r="25" spans="1:12" ht="15">
      <c r="A25" s="19" t="s">
        <v>67</v>
      </c>
      <c r="B25" s="20">
        <v>14476</v>
      </c>
      <c r="C25" s="20">
        <v>9127</v>
      </c>
      <c r="D25" s="20">
        <v>14935</v>
      </c>
      <c r="E25" s="20">
        <v>9418</v>
      </c>
      <c r="F25" s="1">
        <f t="shared" si="8"/>
        <v>459</v>
      </c>
      <c r="G25" s="1">
        <f t="shared" si="8"/>
        <v>291</v>
      </c>
      <c r="H25" s="1">
        <f t="shared" si="2"/>
        <v>2409.75</v>
      </c>
      <c r="I25" s="1">
        <f t="shared" si="3"/>
        <v>931.2</v>
      </c>
      <c r="J25" s="2">
        <f>H25+I25</f>
        <v>3340.95</v>
      </c>
      <c r="K25" s="2">
        <f t="shared" si="5"/>
        <v>334.095</v>
      </c>
      <c r="L25" s="18">
        <f>J25+K25</f>
        <v>3675.045</v>
      </c>
    </row>
    <row r="26" spans="1:12" ht="15">
      <c r="A26" s="19" t="s">
        <v>54</v>
      </c>
      <c r="B26" s="20">
        <v>219</v>
      </c>
      <c r="C26" s="20">
        <v>94</v>
      </c>
      <c r="D26" s="20">
        <v>220</v>
      </c>
      <c r="E26" s="20">
        <v>94</v>
      </c>
      <c r="F26" s="1">
        <f t="shared" si="8"/>
        <v>1</v>
      </c>
      <c r="G26" s="1">
        <f t="shared" si="8"/>
        <v>0</v>
      </c>
      <c r="H26" s="1">
        <f t="shared" si="2"/>
        <v>5.25</v>
      </c>
      <c r="I26" s="1">
        <f t="shared" si="3"/>
        <v>0</v>
      </c>
      <c r="J26" s="2">
        <f>H26+I26</f>
        <v>5.25</v>
      </c>
      <c r="K26" s="2">
        <f t="shared" si="5"/>
        <v>0.525</v>
      </c>
      <c r="L26" s="18">
        <f>J26+K26</f>
        <v>5.775</v>
      </c>
    </row>
    <row r="27" spans="1:12" ht="15">
      <c r="A27" s="19" t="s">
        <v>23</v>
      </c>
      <c r="B27" s="20">
        <v>3611</v>
      </c>
      <c r="C27" s="20">
        <v>2126</v>
      </c>
      <c r="D27" s="20">
        <v>3612</v>
      </c>
      <c r="E27" s="20">
        <v>2126</v>
      </c>
      <c r="F27" s="1">
        <f t="shared" si="0"/>
        <v>1</v>
      </c>
      <c r="G27" s="1">
        <f t="shared" si="1"/>
        <v>0</v>
      </c>
      <c r="H27" s="1">
        <f t="shared" si="2"/>
        <v>5.25</v>
      </c>
      <c r="I27" s="1">
        <f t="shared" si="3"/>
        <v>0</v>
      </c>
      <c r="J27" s="2">
        <f t="shared" si="4"/>
        <v>5.25</v>
      </c>
      <c r="K27" s="2">
        <f t="shared" si="5"/>
        <v>0.525</v>
      </c>
      <c r="L27" s="18">
        <f t="shared" si="6"/>
        <v>5.775</v>
      </c>
    </row>
    <row r="28" spans="1:12" ht="15">
      <c r="A28" s="19" t="s">
        <v>24</v>
      </c>
      <c r="B28" s="20">
        <v>4514</v>
      </c>
      <c r="C28" s="20">
        <v>1111</v>
      </c>
      <c r="D28" s="20">
        <v>4522</v>
      </c>
      <c r="E28" s="20">
        <v>1112</v>
      </c>
      <c r="F28" s="1">
        <f t="shared" si="0"/>
        <v>8</v>
      </c>
      <c r="G28" s="1">
        <f t="shared" si="1"/>
        <v>1</v>
      </c>
      <c r="H28" s="1">
        <f t="shared" si="2"/>
        <v>42</v>
      </c>
      <c r="I28" s="1">
        <f t="shared" si="3"/>
        <v>3.2</v>
      </c>
      <c r="J28" s="2">
        <f t="shared" si="4"/>
        <v>45.2</v>
      </c>
      <c r="K28" s="2">
        <f t="shared" si="5"/>
        <v>4.5200000000000005</v>
      </c>
      <c r="L28" s="18">
        <f t="shared" si="6"/>
        <v>49.720000000000006</v>
      </c>
    </row>
    <row r="29" spans="1:12" ht="15">
      <c r="A29" s="19" t="s">
        <v>25</v>
      </c>
      <c r="B29" s="20">
        <v>966</v>
      </c>
      <c r="C29" s="20">
        <v>216</v>
      </c>
      <c r="D29" s="20">
        <v>968</v>
      </c>
      <c r="E29" s="20">
        <v>216</v>
      </c>
      <c r="F29" s="1">
        <f t="shared" si="0"/>
        <v>2</v>
      </c>
      <c r="G29" s="1">
        <f t="shared" si="1"/>
        <v>0</v>
      </c>
      <c r="H29" s="1">
        <f t="shared" si="2"/>
        <v>10.5</v>
      </c>
      <c r="I29" s="1">
        <f t="shared" si="3"/>
        <v>0</v>
      </c>
      <c r="J29" s="2">
        <f t="shared" si="4"/>
        <v>10.5</v>
      </c>
      <c r="K29" s="2">
        <f t="shared" si="5"/>
        <v>1.05</v>
      </c>
      <c r="L29" s="18">
        <f t="shared" si="6"/>
        <v>11.55</v>
      </c>
    </row>
    <row r="30" spans="1:12" ht="15">
      <c r="A30" s="19" t="s">
        <v>68</v>
      </c>
      <c r="B30" s="20">
        <v>7046</v>
      </c>
      <c r="C30" s="20">
        <v>3703</v>
      </c>
      <c r="D30" s="20">
        <v>7245</v>
      </c>
      <c r="E30" s="20">
        <v>3765</v>
      </c>
      <c r="F30" s="1">
        <f>D30-B30</f>
        <v>199</v>
      </c>
      <c r="G30" s="1">
        <f>E30-C30</f>
        <v>62</v>
      </c>
      <c r="H30" s="1">
        <f t="shared" si="2"/>
        <v>1044.75</v>
      </c>
      <c r="I30" s="1">
        <f t="shared" si="3"/>
        <v>198.4</v>
      </c>
      <c r="J30" s="2">
        <f>H30+I30</f>
        <v>1243.15</v>
      </c>
      <c r="K30" s="2">
        <f t="shared" si="5"/>
        <v>124.31500000000001</v>
      </c>
      <c r="L30" s="18">
        <f>J30+K30</f>
        <v>1367.4650000000001</v>
      </c>
    </row>
    <row r="31" spans="1:12" ht="15">
      <c r="A31" s="19" t="s">
        <v>26</v>
      </c>
      <c r="B31" s="20">
        <v>2209</v>
      </c>
      <c r="C31" s="20">
        <v>514</v>
      </c>
      <c r="D31" s="20">
        <v>2318</v>
      </c>
      <c r="E31" s="20">
        <v>537</v>
      </c>
      <c r="F31" s="1">
        <f t="shared" si="0"/>
        <v>109</v>
      </c>
      <c r="G31" s="1">
        <f t="shared" si="1"/>
        <v>23</v>
      </c>
      <c r="H31" s="1">
        <f t="shared" si="2"/>
        <v>572.25</v>
      </c>
      <c r="I31" s="1">
        <f t="shared" si="3"/>
        <v>73.60000000000001</v>
      </c>
      <c r="J31" s="2">
        <f t="shared" si="4"/>
        <v>645.85</v>
      </c>
      <c r="K31" s="2">
        <f t="shared" si="5"/>
        <v>64.58500000000001</v>
      </c>
      <c r="L31" s="18">
        <f t="shared" si="6"/>
        <v>710.4350000000001</v>
      </c>
    </row>
    <row r="32" spans="1:12" ht="15">
      <c r="A32" s="19" t="s">
        <v>27</v>
      </c>
      <c r="B32" s="20">
        <v>5737</v>
      </c>
      <c r="C32" s="20">
        <v>1867</v>
      </c>
      <c r="D32" s="20">
        <v>6048</v>
      </c>
      <c r="E32" s="20">
        <v>1986</v>
      </c>
      <c r="F32" s="1">
        <f t="shared" si="0"/>
        <v>311</v>
      </c>
      <c r="G32" s="1">
        <f t="shared" si="1"/>
        <v>119</v>
      </c>
      <c r="H32" s="1">
        <f t="shared" si="2"/>
        <v>1632.75</v>
      </c>
      <c r="I32" s="1">
        <f t="shared" si="3"/>
        <v>380.8</v>
      </c>
      <c r="J32" s="2">
        <f t="shared" si="4"/>
        <v>2013.55</v>
      </c>
      <c r="K32" s="2">
        <f t="shared" si="5"/>
        <v>201.35500000000002</v>
      </c>
      <c r="L32" s="18">
        <f t="shared" si="6"/>
        <v>2214.9049999999997</v>
      </c>
    </row>
    <row r="33" spans="1:12" ht="15">
      <c r="A33" s="19" t="s">
        <v>55</v>
      </c>
      <c r="B33" s="20">
        <v>77</v>
      </c>
      <c r="C33" s="20">
        <v>49</v>
      </c>
      <c r="D33" s="20">
        <v>77</v>
      </c>
      <c r="E33" s="20">
        <v>49</v>
      </c>
      <c r="F33" s="1">
        <f>D33-B33</f>
        <v>0</v>
      </c>
      <c r="G33" s="1">
        <f>E33-C33</f>
        <v>0</v>
      </c>
      <c r="H33" s="1">
        <f t="shared" si="2"/>
        <v>0</v>
      </c>
      <c r="I33" s="1">
        <f t="shared" si="3"/>
        <v>0</v>
      </c>
      <c r="J33" s="2">
        <f>H33+I33</f>
        <v>0</v>
      </c>
      <c r="K33" s="2">
        <f t="shared" si="5"/>
        <v>0</v>
      </c>
      <c r="L33" s="18">
        <f>J33+K33</f>
        <v>0</v>
      </c>
    </row>
    <row r="34" spans="1:12" ht="15">
      <c r="A34" s="19" t="s">
        <v>72</v>
      </c>
      <c r="B34" s="20">
        <v>1013</v>
      </c>
      <c r="C34" s="20">
        <v>277</v>
      </c>
      <c r="D34" s="20">
        <v>1016</v>
      </c>
      <c r="E34" s="20">
        <v>279</v>
      </c>
      <c r="F34" s="1">
        <f t="shared" si="0"/>
        <v>3</v>
      </c>
      <c r="G34" s="1">
        <f t="shared" si="1"/>
        <v>2</v>
      </c>
      <c r="H34" s="1">
        <f t="shared" si="2"/>
        <v>15.75</v>
      </c>
      <c r="I34" s="1">
        <f t="shared" si="3"/>
        <v>6.4</v>
      </c>
      <c r="J34" s="2">
        <f t="shared" si="4"/>
        <v>22.15</v>
      </c>
      <c r="K34" s="2">
        <f t="shared" si="5"/>
        <v>2.215</v>
      </c>
      <c r="L34" s="18">
        <f t="shared" si="6"/>
        <v>24.365</v>
      </c>
    </row>
    <row r="35" spans="1:12" ht="15">
      <c r="A35" s="19" t="s">
        <v>28</v>
      </c>
      <c r="B35" s="20">
        <v>0</v>
      </c>
      <c r="C35" s="20">
        <v>0</v>
      </c>
      <c r="D35" s="20">
        <v>0</v>
      </c>
      <c r="E35" s="20">
        <v>0</v>
      </c>
      <c r="F35" s="1">
        <f t="shared" si="0"/>
        <v>0</v>
      </c>
      <c r="G35" s="1">
        <f t="shared" si="1"/>
        <v>0</v>
      </c>
      <c r="H35" s="1">
        <f aca="true" t="shared" si="9" ref="H35:H63">F35*$D$66</f>
        <v>0</v>
      </c>
      <c r="I35" s="1">
        <f aca="true" t="shared" si="10" ref="I35:I64">G35*$E$66</f>
        <v>0</v>
      </c>
      <c r="J35" s="2">
        <f t="shared" si="4"/>
        <v>0</v>
      </c>
      <c r="K35" s="2">
        <f t="shared" si="5"/>
        <v>0</v>
      </c>
      <c r="L35" s="18">
        <f t="shared" si="6"/>
        <v>0</v>
      </c>
    </row>
    <row r="36" spans="1:12" ht="15">
      <c r="A36" s="19" t="s">
        <v>56</v>
      </c>
      <c r="B36" s="20">
        <v>3739</v>
      </c>
      <c r="C36" s="20">
        <v>1298</v>
      </c>
      <c r="D36" s="20">
        <v>3775</v>
      </c>
      <c r="E36" s="20">
        <v>1314</v>
      </c>
      <c r="F36" s="1">
        <f>D36-B36</f>
        <v>36</v>
      </c>
      <c r="G36" s="1">
        <f>E36-C36</f>
        <v>16</v>
      </c>
      <c r="H36" s="1">
        <f t="shared" si="9"/>
        <v>189</v>
      </c>
      <c r="I36" s="1">
        <f t="shared" si="10"/>
        <v>51.2</v>
      </c>
      <c r="J36" s="2">
        <f>H36+I36</f>
        <v>240.2</v>
      </c>
      <c r="K36" s="2">
        <f t="shared" si="5"/>
        <v>24.02</v>
      </c>
      <c r="L36" s="18">
        <f>J36+K36</f>
        <v>264.21999999999997</v>
      </c>
    </row>
    <row r="37" spans="1:12" ht="15">
      <c r="A37" s="19" t="s">
        <v>29</v>
      </c>
      <c r="B37" s="20">
        <v>4146</v>
      </c>
      <c r="C37" s="20">
        <v>2655</v>
      </c>
      <c r="D37" s="20">
        <v>4752</v>
      </c>
      <c r="E37" s="20">
        <v>3013</v>
      </c>
      <c r="F37" s="1">
        <f t="shared" si="0"/>
        <v>606</v>
      </c>
      <c r="G37" s="1">
        <f t="shared" si="1"/>
        <v>358</v>
      </c>
      <c r="H37" s="1">
        <f t="shared" si="9"/>
        <v>3181.5</v>
      </c>
      <c r="I37" s="1">
        <f t="shared" si="10"/>
        <v>1145.6000000000001</v>
      </c>
      <c r="J37" s="2">
        <f t="shared" si="4"/>
        <v>4327.1</v>
      </c>
      <c r="K37" s="2">
        <f t="shared" si="5"/>
        <v>432.71000000000004</v>
      </c>
      <c r="L37" s="18">
        <f t="shared" si="6"/>
        <v>4759.81</v>
      </c>
    </row>
    <row r="38" spans="1:12" ht="15">
      <c r="A38" s="19" t="s">
        <v>30</v>
      </c>
      <c r="B38" s="20">
        <v>2073</v>
      </c>
      <c r="C38" s="20">
        <v>929</v>
      </c>
      <c r="D38" s="20">
        <v>2114</v>
      </c>
      <c r="E38" s="20">
        <v>947</v>
      </c>
      <c r="F38" s="1">
        <f t="shared" si="0"/>
        <v>41</v>
      </c>
      <c r="G38" s="1">
        <f t="shared" si="1"/>
        <v>18</v>
      </c>
      <c r="H38" s="1">
        <f t="shared" si="9"/>
        <v>215.25</v>
      </c>
      <c r="I38" s="1">
        <f t="shared" si="10"/>
        <v>57.6</v>
      </c>
      <c r="J38" s="2">
        <f t="shared" si="4"/>
        <v>272.85</v>
      </c>
      <c r="K38" s="2">
        <f t="shared" si="5"/>
        <v>27.285000000000004</v>
      </c>
      <c r="L38" s="18">
        <f t="shared" si="6"/>
        <v>300.13500000000005</v>
      </c>
    </row>
    <row r="39" spans="1:12" ht="15">
      <c r="A39" s="19" t="s">
        <v>57</v>
      </c>
      <c r="B39" s="20">
        <v>12059</v>
      </c>
      <c r="C39" s="20">
        <v>4301</v>
      </c>
      <c r="D39" s="20">
        <v>12513</v>
      </c>
      <c r="E39" s="20">
        <v>4537</v>
      </c>
      <c r="F39" s="1">
        <f>D39-B39</f>
        <v>454</v>
      </c>
      <c r="G39" s="1">
        <f>E39-C39</f>
        <v>236</v>
      </c>
      <c r="H39" s="1">
        <f t="shared" si="9"/>
        <v>2383.5</v>
      </c>
      <c r="I39" s="1">
        <f t="shared" si="10"/>
        <v>755.2</v>
      </c>
      <c r="J39" s="2">
        <f>H39+I39</f>
        <v>3138.7</v>
      </c>
      <c r="K39" s="2">
        <f t="shared" si="5"/>
        <v>313.87</v>
      </c>
      <c r="L39" s="18">
        <f>J39+K39</f>
        <v>3452.5699999999997</v>
      </c>
    </row>
    <row r="40" spans="1:12" ht="15">
      <c r="A40" s="19" t="s">
        <v>31</v>
      </c>
      <c r="B40" s="20">
        <v>13149</v>
      </c>
      <c r="C40" s="20">
        <v>5963</v>
      </c>
      <c r="D40" s="20">
        <v>13562</v>
      </c>
      <c r="E40" s="20">
        <v>6111</v>
      </c>
      <c r="F40" s="1">
        <f t="shared" si="0"/>
        <v>413</v>
      </c>
      <c r="G40" s="1">
        <f t="shared" si="1"/>
        <v>148</v>
      </c>
      <c r="H40" s="1">
        <f t="shared" si="9"/>
        <v>2168.25</v>
      </c>
      <c r="I40" s="1">
        <f t="shared" si="10"/>
        <v>473.6</v>
      </c>
      <c r="J40" s="2">
        <f t="shared" si="4"/>
        <v>2641.85</v>
      </c>
      <c r="K40" s="2">
        <f t="shared" si="5"/>
        <v>264.185</v>
      </c>
      <c r="L40" s="18">
        <f t="shared" si="6"/>
        <v>2906.035</v>
      </c>
    </row>
    <row r="41" spans="1:12" ht="15">
      <c r="A41" s="19" t="s">
        <v>58</v>
      </c>
      <c r="B41" s="20">
        <v>28581</v>
      </c>
      <c r="C41" s="20">
        <v>14155</v>
      </c>
      <c r="D41" s="20">
        <v>28815</v>
      </c>
      <c r="E41" s="20">
        <v>14293</v>
      </c>
      <c r="F41" s="1">
        <f>D41-B41</f>
        <v>234</v>
      </c>
      <c r="G41" s="1">
        <f>E41-C41</f>
        <v>138</v>
      </c>
      <c r="H41" s="1">
        <f t="shared" si="9"/>
        <v>1228.5</v>
      </c>
      <c r="I41" s="1">
        <f t="shared" si="10"/>
        <v>441.6</v>
      </c>
      <c r="J41" s="2">
        <f>H41+I41</f>
        <v>1670.1</v>
      </c>
      <c r="K41" s="2">
        <f t="shared" si="5"/>
        <v>167.01</v>
      </c>
      <c r="L41" s="18">
        <f>J41+K41</f>
        <v>1837.11</v>
      </c>
    </row>
    <row r="42" spans="1:12" ht="15">
      <c r="A42" s="19" t="s">
        <v>59</v>
      </c>
      <c r="B42" s="20">
        <v>1075</v>
      </c>
      <c r="C42" s="20">
        <v>188</v>
      </c>
      <c r="D42" s="20">
        <v>1076</v>
      </c>
      <c r="E42" s="20">
        <v>188</v>
      </c>
      <c r="F42" s="1">
        <f>D42-B42</f>
        <v>1</v>
      </c>
      <c r="G42" s="1">
        <f>E42-C42</f>
        <v>0</v>
      </c>
      <c r="H42" s="1">
        <f t="shared" si="9"/>
        <v>5.25</v>
      </c>
      <c r="I42" s="1">
        <f t="shared" si="10"/>
        <v>0</v>
      </c>
      <c r="J42" s="2">
        <f>H42+I42</f>
        <v>5.25</v>
      </c>
      <c r="K42" s="2">
        <f t="shared" si="5"/>
        <v>0.525</v>
      </c>
      <c r="L42" s="18">
        <f>J42+K42</f>
        <v>5.775</v>
      </c>
    </row>
    <row r="43" spans="1:12" ht="15">
      <c r="A43" s="19" t="s">
        <v>32</v>
      </c>
      <c r="B43" s="20">
        <v>1056</v>
      </c>
      <c r="C43" s="20">
        <v>200</v>
      </c>
      <c r="D43" s="20">
        <v>1056</v>
      </c>
      <c r="E43" s="20">
        <v>200</v>
      </c>
      <c r="F43" s="1">
        <f t="shared" si="0"/>
        <v>0</v>
      </c>
      <c r="G43" s="1">
        <f t="shared" si="1"/>
        <v>0</v>
      </c>
      <c r="H43" s="1">
        <f t="shared" si="9"/>
        <v>0</v>
      </c>
      <c r="I43" s="1">
        <f t="shared" si="10"/>
        <v>0</v>
      </c>
      <c r="J43" s="2">
        <f t="shared" si="4"/>
        <v>0</v>
      </c>
      <c r="K43" s="2">
        <f t="shared" si="5"/>
        <v>0</v>
      </c>
      <c r="L43" s="18">
        <f t="shared" si="6"/>
        <v>0</v>
      </c>
    </row>
    <row r="44" spans="1:12" ht="15">
      <c r="A44" s="19" t="s">
        <v>33</v>
      </c>
      <c r="B44" s="20">
        <v>2951</v>
      </c>
      <c r="C44" s="20">
        <v>1584</v>
      </c>
      <c r="D44" s="20">
        <v>3510</v>
      </c>
      <c r="E44" s="20">
        <v>1964</v>
      </c>
      <c r="F44" s="1">
        <f t="shared" si="0"/>
        <v>559</v>
      </c>
      <c r="G44" s="1">
        <f t="shared" si="1"/>
        <v>380</v>
      </c>
      <c r="H44" s="1">
        <f t="shared" si="9"/>
        <v>2934.75</v>
      </c>
      <c r="I44" s="1">
        <f t="shared" si="10"/>
        <v>1216</v>
      </c>
      <c r="J44" s="2">
        <f t="shared" si="4"/>
        <v>4150.75</v>
      </c>
      <c r="K44" s="2">
        <f t="shared" si="5"/>
        <v>415.07500000000005</v>
      </c>
      <c r="L44" s="18">
        <f>J44+K44</f>
        <v>4565.825</v>
      </c>
    </row>
    <row r="45" spans="1:12" ht="15">
      <c r="A45" s="19" t="s">
        <v>34</v>
      </c>
      <c r="B45" s="20">
        <v>57469</v>
      </c>
      <c r="C45" s="20">
        <v>36248</v>
      </c>
      <c r="D45" s="20">
        <v>58189</v>
      </c>
      <c r="E45" s="20">
        <v>36509</v>
      </c>
      <c r="F45" s="1">
        <f t="shared" si="0"/>
        <v>720</v>
      </c>
      <c r="G45" s="1">
        <f t="shared" si="1"/>
        <v>261</v>
      </c>
      <c r="H45" s="1">
        <f t="shared" si="9"/>
        <v>3780</v>
      </c>
      <c r="I45" s="1">
        <f t="shared" si="10"/>
        <v>835.2</v>
      </c>
      <c r="J45" s="2">
        <f t="shared" si="4"/>
        <v>4615.2</v>
      </c>
      <c r="K45" s="2">
        <f t="shared" si="5"/>
        <v>461.52</v>
      </c>
      <c r="L45" s="18">
        <f t="shared" si="6"/>
        <v>5076.719999999999</v>
      </c>
    </row>
    <row r="46" spans="1:12" ht="15">
      <c r="A46" s="19" t="s">
        <v>66</v>
      </c>
      <c r="B46" s="20">
        <v>3794</v>
      </c>
      <c r="C46" s="20">
        <v>4697</v>
      </c>
      <c r="D46" s="20">
        <v>3837</v>
      </c>
      <c r="E46" s="20">
        <v>4804</v>
      </c>
      <c r="F46" s="1">
        <f>D46-B46</f>
        <v>43</v>
      </c>
      <c r="G46" s="1">
        <f>E46-C46</f>
        <v>107</v>
      </c>
      <c r="H46" s="1">
        <f t="shared" si="9"/>
        <v>225.75</v>
      </c>
      <c r="I46" s="1">
        <f t="shared" si="10"/>
        <v>342.40000000000003</v>
      </c>
      <c r="J46" s="2">
        <f>H46+I46</f>
        <v>568.1500000000001</v>
      </c>
      <c r="K46" s="2">
        <f t="shared" si="5"/>
        <v>56.81500000000001</v>
      </c>
      <c r="L46" s="18">
        <f>J46+K46</f>
        <v>624.9650000000001</v>
      </c>
    </row>
    <row r="47" spans="1:12" ht="15">
      <c r="A47" s="19" t="s">
        <v>60</v>
      </c>
      <c r="B47" s="20">
        <v>3242</v>
      </c>
      <c r="C47" s="20">
        <v>763</v>
      </c>
      <c r="D47" s="20">
        <v>3266</v>
      </c>
      <c r="E47" s="20">
        <v>775</v>
      </c>
      <c r="F47" s="1">
        <f>D47-B47</f>
        <v>24</v>
      </c>
      <c r="G47" s="1">
        <f>E47-C47</f>
        <v>12</v>
      </c>
      <c r="H47" s="1">
        <f t="shared" si="9"/>
        <v>126</v>
      </c>
      <c r="I47" s="1">
        <f t="shared" si="10"/>
        <v>38.400000000000006</v>
      </c>
      <c r="J47" s="2">
        <f>H47+I47</f>
        <v>164.4</v>
      </c>
      <c r="K47" s="2">
        <f t="shared" si="5"/>
        <v>16.44</v>
      </c>
      <c r="L47" s="18">
        <f>J47+K47</f>
        <v>180.84</v>
      </c>
    </row>
    <row r="48" spans="1:12" ht="15">
      <c r="A48" s="19" t="s">
        <v>35</v>
      </c>
      <c r="B48" s="20">
        <v>6349</v>
      </c>
      <c r="C48" s="20">
        <v>936</v>
      </c>
      <c r="D48" s="20">
        <v>6371</v>
      </c>
      <c r="E48" s="20">
        <v>937</v>
      </c>
      <c r="F48" s="1">
        <f t="shared" si="0"/>
        <v>22</v>
      </c>
      <c r="G48" s="1">
        <f t="shared" si="1"/>
        <v>1</v>
      </c>
      <c r="H48" s="1">
        <f t="shared" si="9"/>
        <v>115.5</v>
      </c>
      <c r="I48" s="1">
        <f t="shared" si="10"/>
        <v>3.2</v>
      </c>
      <c r="J48" s="2">
        <f t="shared" si="4"/>
        <v>118.7</v>
      </c>
      <c r="K48" s="2">
        <f t="shared" si="5"/>
        <v>11.870000000000001</v>
      </c>
      <c r="L48" s="18">
        <f t="shared" si="6"/>
        <v>130.57</v>
      </c>
    </row>
    <row r="49" spans="1:12" ht="15">
      <c r="A49" s="19" t="s">
        <v>61</v>
      </c>
      <c r="B49" s="20">
        <v>1768</v>
      </c>
      <c r="C49" s="20">
        <v>313</v>
      </c>
      <c r="D49" s="20">
        <v>1790</v>
      </c>
      <c r="E49" s="20">
        <v>314</v>
      </c>
      <c r="F49" s="1">
        <f>D49-B49</f>
        <v>22</v>
      </c>
      <c r="G49" s="1">
        <f>E49-C49</f>
        <v>1</v>
      </c>
      <c r="H49" s="1">
        <f t="shared" si="9"/>
        <v>115.5</v>
      </c>
      <c r="I49" s="1">
        <f t="shared" si="10"/>
        <v>3.2</v>
      </c>
      <c r="J49" s="2">
        <f>H49+I49</f>
        <v>118.7</v>
      </c>
      <c r="K49" s="2">
        <f t="shared" si="5"/>
        <v>11.870000000000001</v>
      </c>
      <c r="L49" s="18">
        <f>J49+K49</f>
        <v>130.57</v>
      </c>
    </row>
    <row r="50" spans="1:12" ht="15">
      <c r="A50" s="19" t="s">
        <v>36</v>
      </c>
      <c r="B50" s="20">
        <v>2064</v>
      </c>
      <c r="C50" s="20">
        <v>972</v>
      </c>
      <c r="D50" s="20">
        <v>2072</v>
      </c>
      <c r="E50" s="20">
        <v>974</v>
      </c>
      <c r="F50" s="1">
        <f t="shared" si="0"/>
        <v>8</v>
      </c>
      <c r="G50" s="1">
        <f t="shared" si="1"/>
        <v>2</v>
      </c>
      <c r="H50" s="1">
        <f t="shared" si="9"/>
        <v>42</v>
      </c>
      <c r="I50" s="1">
        <f t="shared" si="10"/>
        <v>6.4</v>
      </c>
      <c r="J50" s="2">
        <f t="shared" si="4"/>
        <v>48.4</v>
      </c>
      <c r="K50" s="2">
        <f t="shared" si="5"/>
        <v>4.84</v>
      </c>
      <c r="L50" s="18">
        <f>J50+K50</f>
        <v>53.239999999999995</v>
      </c>
    </row>
    <row r="51" spans="1:12" ht="15">
      <c r="A51" s="19" t="s">
        <v>62</v>
      </c>
      <c r="B51" s="20">
        <v>9889</v>
      </c>
      <c r="C51" s="20">
        <v>5191</v>
      </c>
      <c r="D51" s="20">
        <v>10352</v>
      </c>
      <c r="E51" s="20">
        <v>5470</v>
      </c>
      <c r="F51" s="1">
        <f>D51-B51</f>
        <v>463</v>
      </c>
      <c r="G51" s="1">
        <f>E51-C51</f>
        <v>279</v>
      </c>
      <c r="H51" s="1">
        <f t="shared" si="9"/>
        <v>2430.75</v>
      </c>
      <c r="I51" s="1">
        <f t="shared" si="10"/>
        <v>892.8000000000001</v>
      </c>
      <c r="J51" s="2">
        <f>H51+I51</f>
        <v>3323.55</v>
      </c>
      <c r="K51" s="2">
        <f t="shared" si="5"/>
        <v>332.355</v>
      </c>
      <c r="L51" s="18">
        <f>J51+K51</f>
        <v>3655.905</v>
      </c>
    </row>
    <row r="52" spans="1:12" ht="15">
      <c r="A52" s="19" t="s">
        <v>37</v>
      </c>
      <c r="B52" s="20">
        <v>10513</v>
      </c>
      <c r="C52" s="20">
        <v>5685</v>
      </c>
      <c r="D52" s="20">
        <v>10750</v>
      </c>
      <c r="E52" s="20">
        <v>5851</v>
      </c>
      <c r="F52" s="1">
        <f t="shared" si="0"/>
        <v>237</v>
      </c>
      <c r="G52" s="1">
        <f t="shared" si="1"/>
        <v>166</v>
      </c>
      <c r="H52" s="1">
        <f t="shared" si="9"/>
        <v>1244.25</v>
      </c>
      <c r="I52" s="1">
        <f t="shared" si="10"/>
        <v>531.2</v>
      </c>
      <c r="J52" s="2">
        <f t="shared" si="4"/>
        <v>1775.45</v>
      </c>
      <c r="K52" s="2">
        <f t="shared" si="5"/>
        <v>177.54500000000002</v>
      </c>
      <c r="L52" s="18">
        <f t="shared" si="6"/>
        <v>1952.9950000000001</v>
      </c>
    </row>
    <row r="53" spans="1:12" ht="15">
      <c r="A53" s="19" t="s">
        <v>38</v>
      </c>
      <c r="B53" s="20">
        <v>3172</v>
      </c>
      <c r="C53" s="20">
        <v>1571</v>
      </c>
      <c r="D53" s="20">
        <v>3305</v>
      </c>
      <c r="E53" s="20">
        <v>1626</v>
      </c>
      <c r="F53" s="1">
        <f t="shared" si="0"/>
        <v>133</v>
      </c>
      <c r="G53" s="1">
        <f t="shared" si="1"/>
        <v>55</v>
      </c>
      <c r="H53" s="1">
        <f t="shared" si="9"/>
        <v>698.25</v>
      </c>
      <c r="I53" s="1">
        <f t="shared" si="10"/>
        <v>176</v>
      </c>
      <c r="J53" s="2">
        <f t="shared" si="4"/>
        <v>874.25</v>
      </c>
      <c r="K53" s="2">
        <f t="shared" si="5"/>
        <v>87.42500000000001</v>
      </c>
      <c r="L53" s="18">
        <f t="shared" si="6"/>
        <v>961.675</v>
      </c>
    </row>
    <row r="54" spans="1:12" ht="15">
      <c r="A54" s="19" t="s">
        <v>39</v>
      </c>
      <c r="B54" s="20">
        <v>454</v>
      </c>
      <c r="C54" s="20">
        <v>247</v>
      </c>
      <c r="D54" s="20">
        <v>454</v>
      </c>
      <c r="E54" s="20">
        <v>247</v>
      </c>
      <c r="F54" s="1">
        <f t="shared" si="0"/>
        <v>0</v>
      </c>
      <c r="G54" s="1">
        <f t="shared" si="1"/>
        <v>0</v>
      </c>
      <c r="H54" s="1">
        <f t="shared" si="9"/>
        <v>0</v>
      </c>
      <c r="I54" s="1">
        <f t="shared" si="10"/>
        <v>0</v>
      </c>
      <c r="J54" s="2">
        <f>H54+I54</f>
        <v>0</v>
      </c>
      <c r="K54" s="2">
        <f t="shared" si="5"/>
        <v>0</v>
      </c>
      <c r="L54" s="18">
        <f>J54+K54</f>
        <v>0</v>
      </c>
    </row>
    <row r="55" spans="1:12" ht="15">
      <c r="A55" s="19" t="s">
        <v>63</v>
      </c>
      <c r="B55" s="20">
        <v>84</v>
      </c>
      <c r="C55" s="20">
        <v>2</v>
      </c>
      <c r="D55" s="20">
        <v>85</v>
      </c>
      <c r="E55" s="20">
        <v>2</v>
      </c>
      <c r="F55" s="1">
        <f>D55-B55</f>
        <v>1</v>
      </c>
      <c r="G55" s="1">
        <f>E55-C55</f>
        <v>0</v>
      </c>
      <c r="H55" s="1">
        <f t="shared" si="9"/>
        <v>5.25</v>
      </c>
      <c r="I55" s="1">
        <f t="shared" si="10"/>
        <v>0</v>
      </c>
      <c r="J55" s="2">
        <f>H55+I55</f>
        <v>5.25</v>
      </c>
      <c r="K55" s="2">
        <f t="shared" si="5"/>
        <v>0.525</v>
      </c>
      <c r="L55" s="18">
        <f>J55+K55</f>
        <v>5.775</v>
      </c>
    </row>
    <row r="56" spans="1:12" ht="15">
      <c r="A56" s="19" t="s">
        <v>64</v>
      </c>
      <c r="B56" s="20">
        <v>6859</v>
      </c>
      <c r="C56" s="20">
        <v>3249</v>
      </c>
      <c r="D56" s="20">
        <v>7026</v>
      </c>
      <c r="E56" s="20">
        <v>3314</v>
      </c>
      <c r="F56" s="1">
        <f>D56-B56</f>
        <v>167</v>
      </c>
      <c r="G56" s="1">
        <f>E56-C56</f>
        <v>65</v>
      </c>
      <c r="H56" s="1">
        <f t="shared" si="9"/>
        <v>876.75</v>
      </c>
      <c r="I56" s="1">
        <f t="shared" si="10"/>
        <v>208</v>
      </c>
      <c r="J56" s="2">
        <f>H56+I56</f>
        <v>1084.75</v>
      </c>
      <c r="K56" s="2">
        <f t="shared" si="5"/>
        <v>108.47500000000001</v>
      </c>
      <c r="L56" s="18">
        <f>J56+K56</f>
        <v>1193.225</v>
      </c>
    </row>
    <row r="57" spans="1:12" ht="15">
      <c r="A57" s="19" t="s">
        <v>40</v>
      </c>
      <c r="B57" s="20">
        <v>1009</v>
      </c>
      <c r="C57" s="20">
        <v>943</v>
      </c>
      <c r="D57" s="20">
        <v>1027</v>
      </c>
      <c r="E57" s="20">
        <v>971</v>
      </c>
      <c r="F57" s="1">
        <f t="shared" si="0"/>
        <v>18</v>
      </c>
      <c r="G57" s="1">
        <f t="shared" si="1"/>
        <v>28</v>
      </c>
      <c r="H57" s="1">
        <f t="shared" si="9"/>
        <v>94.5</v>
      </c>
      <c r="I57" s="1">
        <f t="shared" si="10"/>
        <v>89.60000000000001</v>
      </c>
      <c r="J57" s="2">
        <f>H57+I57</f>
        <v>184.10000000000002</v>
      </c>
      <c r="K57" s="2">
        <f t="shared" si="5"/>
        <v>18.410000000000004</v>
      </c>
      <c r="L57" s="18">
        <f>J57+K57</f>
        <v>202.51000000000002</v>
      </c>
    </row>
    <row r="58" spans="1:12" ht="15">
      <c r="A58" s="19" t="s">
        <v>41</v>
      </c>
      <c r="B58" s="20">
        <v>875</v>
      </c>
      <c r="C58" s="20">
        <v>508</v>
      </c>
      <c r="D58" s="20">
        <v>985</v>
      </c>
      <c r="E58" s="20">
        <v>545</v>
      </c>
      <c r="F58" s="1">
        <f t="shared" si="0"/>
        <v>110</v>
      </c>
      <c r="G58" s="1">
        <f t="shared" si="1"/>
        <v>37</v>
      </c>
      <c r="H58" s="1">
        <f t="shared" si="9"/>
        <v>577.5</v>
      </c>
      <c r="I58" s="1">
        <f t="shared" si="10"/>
        <v>118.4</v>
      </c>
      <c r="J58" s="2">
        <f t="shared" si="4"/>
        <v>695.9</v>
      </c>
      <c r="K58" s="2">
        <f aca="true" t="shared" si="11" ref="K58:K65">J58*$K$2</f>
        <v>69.59</v>
      </c>
      <c r="L58" s="18">
        <f t="shared" si="6"/>
        <v>765.49</v>
      </c>
    </row>
    <row r="59" spans="1:12" ht="15">
      <c r="A59" s="19" t="s">
        <v>42</v>
      </c>
      <c r="B59" s="20">
        <v>10924</v>
      </c>
      <c r="C59" s="20">
        <v>4971</v>
      </c>
      <c r="D59" s="20">
        <v>11183</v>
      </c>
      <c r="E59" s="20">
        <v>5119</v>
      </c>
      <c r="F59" s="1">
        <f t="shared" si="0"/>
        <v>259</v>
      </c>
      <c r="G59" s="1">
        <f t="shared" si="1"/>
        <v>148</v>
      </c>
      <c r="H59" s="1">
        <f t="shared" si="9"/>
        <v>1359.75</v>
      </c>
      <c r="I59" s="1">
        <f t="shared" si="10"/>
        <v>473.6</v>
      </c>
      <c r="J59" s="2">
        <f t="shared" si="4"/>
        <v>1833.35</v>
      </c>
      <c r="K59" s="2">
        <f t="shared" si="11"/>
        <v>183.335</v>
      </c>
      <c r="L59" s="18">
        <f t="shared" si="6"/>
        <v>2016.685</v>
      </c>
    </row>
    <row r="60" spans="1:12" ht="15">
      <c r="A60" s="19" t="s">
        <v>43</v>
      </c>
      <c r="B60" s="20">
        <v>7542</v>
      </c>
      <c r="C60" s="20">
        <v>3139</v>
      </c>
      <c r="D60" s="20">
        <v>7675</v>
      </c>
      <c r="E60" s="20">
        <v>3164</v>
      </c>
      <c r="F60" s="1">
        <f t="shared" si="0"/>
        <v>133</v>
      </c>
      <c r="G60" s="1">
        <f t="shared" si="1"/>
        <v>25</v>
      </c>
      <c r="H60" s="1">
        <f t="shared" si="9"/>
        <v>698.25</v>
      </c>
      <c r="I60" s="1">
        <f t="shared" si="10"/>
        <v>80</v>
      </c>
      <c r="J60" s="2">
        <f t="shared" si="4"/>
        <v>778.25</v>
      </c>
      <c r="K60" s="2">
        <f t="shared" si="11"/>
        <v>77.825</v>
      </c>
      <c r="L60" s="18">
        <f t="shared" si="6"/>
        <v>856.075</v>
      </c>
    </row>
    <row r="61" spans="1:12" ht="15">
      <c r="A61" s="19" t="s">
        <v>44</v>
      </c>
      <c r="B61" s="20">
        <v>626</v>
      </c>
      <c r="C61" s="20">
        <v>354</v>
      </c>
      <c r="D61" s="20">
        <v>649</v>
      </c>
      <c r="E61" s="20">
        <v>364</v>
      </c>
      <c r="F61" s="1">
        <f t="shared" si="0"/>
        <v>23</v>
      </c>
      <c r="G61" s="1">
        <f t="shared" si="1"/>
        <v>10</v>
      </c>
      <c r="H61" s="1">
        <f t="shared" si="9"/>
        <v>120.75</v>
      </c>
      <c r="I61" s="1">
        <f t="shared" si="10"/>
        <v>32</v>
      </c>
      <c r="J61" s="2">
        <f t="shared" si="4"/>
        <v>152.75</v>
      </c>
      <c r="K61" s="2">
        <f t="shared" si="11"/>
        <v>15.275</v>
      </c>
      <c r="L61" s="18">
        <f t="shared" si="6"/>
        <v>168.025</v>
      </c>
    </row>
    <row r="62" spans="1:12" ht="15">
      <c r="A62" s="19" t="s">
        <v>45</v>
      </c>
      <c r="B62" s="20">
        <v>2444</v>
      </c>
      <c r="C62" s="20">
        <v>940</v>
      </c>
      <c r="D62" s="20">
        <v>2459</v>
      </c>
      <c r="E62" s="20">
        <v>943</v>
      </c>
      <c r="F62" s="1">
        <f t="shared" si="0"/>
        <v>15</v>
      </c>
      <c r="G62" s="1">
        <f t="shared" si="1"/>
        <v>3</v>
      </c>
      <c r="H62" s="1">
        <f t="shared" si="9"/>
        <v>78.75</v>
      </c>
      <c r="I62" s="1">
        <f t="shared" si="10"/>
        <v>9.600000000000001</v>
      </c>
      <c r="J62" s="2">
        <f t="shared" si="4"/>
        <v>88.35</v>
      </c>
      <c r="K62" s="2">
        <f t="shared" si="11"/>
        <v>8.834999999999999</v>
      </c>
      <c r="L62" s="18">
        <f t="shared" si="6"/>
        <v>97.18499999999999</v>
      </c>
    </row>
    <row r="63" spans="1:12" ht="15">
      <c r="A63" s="19" t="s">
        <v>46</v>
      </c>
      <c r="B63" s="20">
        <v>177</v>
      </c>
      <c r="C63" s="20">
        <v>1</v>
      </c>
      <c r="D63" s="28">
        <v>178</v>
      </c>
      <c r="E63" s="28">
        <v>1</v>
      </c>
      <c r="F63" s="1">
        <f t="shared" si="0"/>
        <v>1</v>
      </c>
      <c r="G63" s="1">
        <f t="shared" si="1"/>
        <v>0</v>
      </c>
      <c r="H63" s="1">
        <f t="shared" si="9"/>
        <v>5.25</v>
      </c>
      <c r="I63" s="1">
        <f t="shared" si="10"/>
        <v>0</v>
      </c>
      <c r="J63" s="2">
        <f t="shared" si="4"/>
        <v>5.25</v>
      </c>
      <c r="K63" s="2">
        <f t="shared" si="11"/>
        <v>0.525</v>
      </c>
      <c r="L63" s="18">
        <f t="shared" si="6"/>
        <v>5.775</v>
      </c>
    </row>
    <row r="64" spans="1:12" ht="15">
      <c r="A64" s="19" t="s">
        <v>47</v>
      </c>
      <c r="B64" s="20">
        <v>26</v>
      </c>
      <c r="C64" s="20">
        <v>21</v>
      </c>
      <c r="D64" s="20">
        <v>26</v>
      </c>
      <c r="E64" s="20">
        <v>21</v>
      </c>
      <c r="F64" s="1">
        <f t="shared" si="0"/>
        <v>0</v>
      </c>
      <c r="G64" s="1">
        <f t="shared" si="1"/>
        <v>0</v>
      </c>
      <c r="H64" s="1">
        <f>F64*$D$66</f>
        <v>0</v>
      </c>
      <c r="I64" s="1">
        <f t="shared" si="10"/>
        <v>0</v>
      </c>
      <c r="J64" s="2">
        <f t="shared" si="4"/>
        <v>0</v>
      </c>
      <c r="K64" s="2">
        <f t="shared" si="11"/>
        <v>0</v>
      </c>
      <c r="L64" s="18">
        <f t="shared" si="6"/>
        <v>0</v>
      </c>
    </row>
    <row r="65" spans="1:12" s="17" customFormat="1" ht="15">
      <c r="A65" s="13" t="s">
        <v>69</v>
      </c>
      <c r="B65" s="24">
        <v>11452</v>
      </c>
      <c r="C65" s="24">
        <v>10060</v>
      </c>
      <c r="D65" s="24">
        <v>11586</v>
      </c>
      <c r="E65" s="24">
        <v>10072</v>
      </c>
      <c r="F65" s="14">
        <f>D65-B65</f>
        <v>134</v>
      </c>
      <c r="G65" s="14">
        <f>E65-C65</f>
        <v>12</v>
      </c>
      <c r="H65" s="14">
        <v>703.5</v>
      </c>
      <c r="I65" s="14">
        <v>38.4</v>
      </c>
      <c r="J65" s="15">
        <f t="shared" si="4"/>
        <v>741.9</v>
      </c>
      <c r="K65" s="15">
        <f t="shared" si="11"/>
        <v>74.19</v>
      </c>
      <c r="L65" s="16">
        <f t="shared" si="6"/>
        <v>816.0899999999999</v>
      </c>
    </row>
    <row r="66" spans="4:12" ht="15">
      <c r="D66" s="8">
        <v>5.25</v>
      </c>
      <c r="E66" s="8">
        <v>3.2</v>
      </c>
      <c r="F66" s="22"/>
      <c r="G66" s="22"/>
      <c r="H66" s="22"/>
      <c r="I66" s="22"/>
      <c r="J66" s="21"/>
      <c r="L66" s="23">
        <f>SUM(L3:L65)</f>
        <v>56183.984999999986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2020-07-26T16:51:26Z</cp:lastPrinted>
  <dcterms:created xsi:type="dcterms:W3CDTF">2015-04-23T14:48:08Z</dcterms:created>
  <dcterms:modified xsi:type="dcterms:W3CDTF">2020-10-27T17:39:22Z</dcterms:modified>
  <cp:category/>
  <cp:version/>
  <cp:contentType/>
  <cp:contentStatus/>
</cp:coreProperties>
</file>