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<sst xmlns="http://schemas.openxmlformats.org/spreadsheetml/2006/main" count="87" uniqueCount="79">
  <si>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</si>
  <si>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</si>
  <si>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</si>
  <si>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</si>
  <si>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</si>
  <si>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</si>
  <si>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</si>
  <si>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</si>
  <si>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</si>
  <si>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</si>
  <si>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</si>
  <si>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</si>
  <si>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</si>
  <si>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</si>
  <si>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</si>
  <si>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</si>
  <si>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</si>
  <si>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</si>
  <si>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</si>
  <si>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</si>
  <si>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</si>
  <si>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</si>
  <si>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</si>
  <si>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</si>
  <si>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</si>
  <si>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</si>
  <si>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</si>
  <si>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</si>
  <si>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</si>
  <si>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</si>
  <si>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</si>
  <si>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</si>
  <si>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</si>
  <si>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</si>
  <si>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</si>
  <si>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</si>
  <si>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</si>
  <si>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</si>
  <si>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</si>
  <si>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</si>
  <si>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</si>
  <si>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</si>
  <si>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</si>
  <si>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</si>
  <si>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</si>
  <si>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</si>
  <si>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</si>
  <si>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</si>
  <si>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</si>
  <si>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</si>
  <si>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</si>
  <si>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</si>
  <si>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</si>
  <si>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</si>
  <si>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</si>
  <si>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</si>
  <si>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</si>
  <si>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</si>
  <si>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</si>
  <si>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</si>
  <si>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</si>
  <si>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</si>
  <si>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</si>
  <si>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</si>
  <si>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</si>
  <si>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</si>
  <si>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</si>
  <si>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</si>
  <si>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</si>
  <si>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</si>
  <si>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</si>
  <si>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</si>
  <si>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</si>
  <si>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</si>
  <si>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</si>
  <si>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</si>
  <si>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23.09.2022</t>
  </si>
  <si>
    <t>Показания на 23.10.2022</t>
  </si>
  <si>
    <t>255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</si>
</sst>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419]mmmm\ yyyy;@"/>
    <numFmt numFmtId="174" formatCode="[$-419]dd\ mmm\ yy;@"/>
    <numFmt numFmtId="175" formatCode="#,##0.00\ &quot;₽&quot;"/>
    <numFmt numFmtId="176" formatCode="0_ ;[Red]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5" fontId="48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30" zoomScaleNormal="130" zoomScalePageLayoutView="0" workbookViewId="0" topLeftCell="A61">
      <selection activeCell="A69" sqref="A69:IV69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5742187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2" t="s">
        <v>76</v>
      </c>
      <c r="C1" s="23"/>
      <c r="D1" s="22" t="s">
        <v>77</v>
      </c>
      <c r="E1" s="23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1"/>
      <c r="B2" s="18" t="s">
        <v>0</v>
      </c>
      <c r="C2" s="18" t="s">
        <v>1</v>
      </c>
      <c r="D2" s="18" t="s">
        <v>0</v>
      </c>
      <c r="E2" s="18" t="s">
        <v>1</v>
      </c>
      <c r="F2" s="18" t="s">
        <v>0</v>
      </c>
      <c r="G2" s="18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5">
      <c r="A3" s="17" t="s">
        <v>10</v>
      </c>
      <c r="B3" s="13">
        <v>10914</v>
      </c>
      <c r="C3" s="13">
        <v>5069</v>
      </c>
      <c r="D3" s="13">
        <v>11264</v>
      </c>
      <c r="E3" s="13">
        <v>5249</v>
      </c>
      <c r="F3" s="1">
        <f aca="true" t="shared" si="0" ref="F3:F68">D3-B3</f>
        <v>350</v>
      </c>
      <c r="G3" s="1">
        <f aca="true" t="shared" si="1" ref="G3:G68">E3-C3</f>
        <v>180</v>
      </c>
      <c r="H3" s="1">
        <f aca="true" t="shared" si="2" ref="H3:H37">F3*$D$70</f>
        <v>2030</v>
      </c>
      <c r="I3" s="1">
        <f aca="true" t="shared" si="3" ref="I3:I37">G3*$E$70</f>
        <v>635.4</v>
      </c>
      <c r="J3" s="2">
        <f aca="true" t="shared" si="4" ref="J3:J68">H3+I3</f>
        <v>2665.4</v>
      </c>
      <c r="K3" s="2">
        <f aca="true" t="shared" si="5" ref="K3:K61">J3*$K$2</f>
        <v>213.232</v>
      </c>
      <c r="L3" s="12">
        <f aca="true" t="shared" si="6" ref="L3:L68">J3+K3</f>
        <v>2878.632</v>
      </c>
    </row>
    <row r="4" spans="1:12" ht="15">
      <c r="A4" s="17" t="s">
        <v>11</v>
      </c>
      <c r="B4" s="13">
        <v>12875</v>
      </c>
      <c r="C4" s="13">
        <v>6813</v>
      </c>
      <c r="D4" s="13">
        <v>13261</v>
      </c>
      <c r="E4" s="13">
        <v>7095</v>
      </c>
      <c r="F4" s="1">
        <f t="shared" si="0"/>
        <v>386</v>
      </c>
      <c r="G4" s="1">
        <f t="shared" si="1"/>
        <v>282</v>
      </c>
      <c r="H4" s="1">
        <f t="shared" si="2"/>
        <v>2238.7999999999997</v>
      </c>
      <c r="I4" s="1">
        <f t="shared" si="3"/>
        <v>995.4599999999999</v>
      </c>
      <c r="J4" s="2">
        <f t="shared" si="4"/>
        <v>3234.2599999999998</v>
      </c>
      <c r="K4" s="2">
        <f t="shared" si="5"/>
        <v>258.7408</v>
      </c>
      <c r="L4" s="12">
        <f t="shared" si="6"/>
        <v>3493.0008</v>
      </c>
    </row>
    <row r="5" spans="1:12" ht="15">
      <c r="A5" s="17" t="s">
        <v>12</v>
      </c>
      <c r="B5" s="13">
        <v>847</v>
      </c>
      <c r="C5" s="13">
        <v>717</v>
      </c>
      <c r="D5" s="13">
        <v>847</v>
      </c>
      <c r="E5" s="13">
        <v>717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2">
        <f t="shared" si="6"/>
        <v>0</v>
      </c>
    </row>
    <row r="6" spans="1:12" ht="15">
      <c r="A6" s="17" t="s">
        <v>13</v>
      </c>
      <c r="B6" s="13">
        <v>2172</v>
      </c>
      <c r="C6" s="13">
        <v>727</v>
      </c>
      <c r="D6" s="13">
        <v>2203</v>
      </c>
      <c r="E6" s="13">
        <v>741</v>
      </c>
      <c r="F6" s="1">
        <f t="shared" si="0"/>
        <v>31</v>
      </c>
      <c r="G6" s="1">
        <f t="shared" si="1"/>
        <v>14</v>
      </c>
      <c r="H6" s="1">
        <f t="shared" si="2"/>
        <v>179.79999999999998</v>
      </c>
      <c r="I6" s="1">
        <f t="shared" si="3"/>
        <v>49.419999999999995</v>
      </c>
      <c r="J6" s="2">
        <f t="shared" si="4"/>
        <v>229.21999999999997</v>
      </c>
      <c r="K6" s="2">
        <f t="shared" si="5"/>
        <v>18.3376</v>
      </c>
      <c r="L6" s="12">
        <f t="shared" si="6"/>
        <v>247.55759999999998</v>
      </c>
    </row>
    <row r="7" spans="1:12" ht="15">
      <c r="A7" s="17" t="s">
        <v>14</v>
      </c>
      <c r="B7" s="13">
        <v>18886</v>
      </c>
      <c r="C7" s="13">
        <v>2089</v>
      </c>
      <c r="D7" s="13">
        <v>18960</v>
      </c>
      <c r="E7" s="13">
        <v>2098</v>
      </c>
      <c r="F7" s="1">
        <f t="shared" si="0"/>
        <v>74</v>
      </c>
      <c r="G7" s="1">
        <f t="shared" si="1"/>
        <v>9</v>
      </c>
      <c r="H7" s="1">
        <f t="shared" si="2"/>
        <v>429.2</v>
      </c>
      <c r="I7" s="1">
        <f t="shared" si="3"/>
        <v>31.77</v>
      </c>
      <c r="J7" s="2">
        <f t="shared" si="4"/>
        <v>460.96999999999997</v>
      </c>
      <c r="K7" s="2">
        <f t="shared" si="5"/>
        <v>36.8776</v>
      </c>
      <c r="L7" s="12">
        <f t="shared" si="6"/>
        <v>497.84759999999994</v>
      </c>
    </row>
    <row r="8" spans="1:12" ht="15">
      <c r="A8" s="17" t="s">
        <v>15</v>
      </c>
      <c r="B8" s="13">
        <v>9375</v>
      </c>
      <c r="C8" s="13">
        <v>5991</v>
      </c>
      <c r="D8" s="13">
        <v>9680</v>
      </c>
      <c r="E8" s="13">
        <v>6196</v>
      </c>
      <c r="F8" s="1">
        <f t="shared" si="0"/>
        <v>305</v>
      </c>
      <c r="G8" s="1">
        <f t="shared" si="1"/>
        <v>205</v>
      </c>
      <c r="H8" s="1">
        <f t="shared" si="2"/>
        <v>1769</v>
      </c>
      <c r="I8" s="1">
        <f t="shared" si="3"/>
        <v>723.65</v>
      </c>
      <c r="J8" s="2">
        <f>H8+I8</f>
        <v>2492.65</v>
      </c>
      <c r="K8" s="2">
        <f t="shared" si="5"/>
        <v>199.412</v>
      </c>
      <c r="L8" s="12">
        <f t="shared" si="6"/>
        <v>2692.062</v>
      </c>
    </row>
    <row r="9" spans="1:12" ht="15">
      <c r="A9" s="17" t="s">
        <v>73</v>
      </c>
      <c r="B9" s="13">
        <v>633</v>
      </c>
      <c r="C9" s="13">
        <v>271</v>
      </c>
      <c r="D9" s="13">
        <v>720</v>
      </c>
      <c r="E9" s="13">
        <v>316</v>
      </c>
      <c r="F9" s="1">
        <f>D9-B9</f>
        <v>87</v>
      </c>
      <c r="G9" s="1">
        <f>E9-C9</f>
        <v>45</v>
      </c>
      <c r="H9" s="1">
        <f>F9*$D$70</f>
        <v>504.59999999999997</v>
      </c>
      <c r="I9" s="1">
        <f>G9*$E$70</f>
        <v>158.85</v>
      </c>
      <c r="J9" s="2">
        <f>H9+I9</f>
        <v>663.4499999999999</v>
      </c>
      <c r="K9" s="2">
        <f>J9*$K$2</f>
        <v>53.07599999999999</v>
      </c>
      <c r="L9" s="12">
        <f>J9+K9</f>
        <v>716.526</v>
      </c>
    </row>
    <row r="10" spans="1:12" ht="15">
      <c r="A10" s="17" t="s">
        <v>16</v>
      </c>
      <c r="B10" s="13">
        <v>8659</v>
      </c>
      <c r="C10" s="13">
        <v>4702</v>
      </c>
      <c r="D10" s="13">
        <v>8708</v>
      </c>
      <c r="E10" s="13">
        <v>4724</v>
      </c>
      <c r="F10" s="1">
        <f t="shared" si="0"/>
        <v>49</v>
      </c>
      <c r="G10" s="1">
        <f t="shared" si="1"/>
        <v>22</v>
      </c>
      <c r="H10" s="1">
        <f t="shared" si="2"/>
        <v>284.2</v>
      </c>
      <c r="I10" s="1">
        <f t="shared" si="3"/>
        <v>77.66</v>
      </c>
      <c r="J10" s="2">
        <f t="shared" si="4"/>
        <v>361.86</v>
      </c>
      <c r="K10" s="2">
        <f t="shared" si="5"/>
        <v>28.948800000000002</v>
      </c>
      <c r="L10" s="12">
        <f t="shared" si="6"/>
        <v>390.8088</v>
      </c>
    </row>
    <row r="11" spans="1:12" ht="15">
      <c r="A11" s="17" t="s">
        <v>17</v>
      </c>
      <c r="B11" s="13">
        <v>4353</v>
      </c>
      <c r="C11" s="13">
        <v>1474</v>
      </c>
      <c r="D11" s="13">
        <v>4376</v>
      </c>
      <c r="E11" s="13">
        <v>1493</v>
      </c>
      <c r="F11" s="1">
        <f t="shared" si="0"/>
        <v>23</v>
      </c>
      <c r="G11" s="1">
        <f t="shared" si="1"/>
        <v>19</v>
      </c>
      <c r="H11" s="1">
        <f t="shared" si="2"/>
        <v>133.4</v>
      </c>
      <c r="I11" s="1">
        <f t="shared" si="3"/>
        <v>67.07</v>
      </c>
      <c r="J11" s="2">
        <f t="shared" si="4"/>
        <v>200.47</v>
      </c>
      <c r="K11" s="2">
        <f t="shared" si="5"/>
        <v>16.0376</v>
      </c>
      <c r="L11" s="12">
        <f t="shared" si="6"/>
        <v>216.5076</v>
      </c>
    </row>
    <row r="12" spans="1:12" ht="15">
      <c r="A12" s="17" t="s">
        <v>18</v>
      </c>
      <c r="B12" s="13">
        <v>1492</v>
      </c>
      <c r="C12" s="13">
        <v>431</v>
      </c>
      <c r="D12" s="13">
        <v>1492</v>
      </c>
      <c r="E12" s="13">
        <v>431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2">
        <f t="shared" si="6"/>
        <v>0</v>
      </c>
    </row>
    <row r="13" spans="1:13" ht="15">
      <c r="A13" s="19" t="s">
        <v>19</v>
      </c>
      <c r="B13" s="13">
        <v>1020</v>
      </c>
      <c r="C13" s="13">
        <v>346</v>
      </c>
      <c r="D13" s="13">
        <v>1436</v>
      </c>
      <c r="E13" s="13">
        <v>550</v>
      </c>
      <c r="F13" s="1">
        <f t="shared" si="0"/>
        <v>416</v>
      </c>
      <c r="G13" s="1">
        <f t="shared" si="1"/>
        <v>204</v>
      </c>
      <c r="H13" s="1">
        <f t="shared" si="2"/>
        <v>2412.7999999999997</v>
      </c>
      <c r="I13" s="1">
        <f t="shared" si="3"/>
        <v>720.12</v>
      </c>
      <c r="J13" s="2">
        <f t="shared" si="4"/>
        <v>3132.9199999999996</v>
      </c>
      <c r="K13" s="2">
        <f t="shared" si="5"/>
        <v>250.63359999999997</v>
      </c>
      <c r="L13" s="12">
        <f t="shared" si="6"/>
        <v>3383.5535999999997</v>
      </c>
      <c r="M13" s="20"/>
    </row>
    <row r="14" spans="1:12" ht="15">
      <c r="A14" s="17" t="s">
        <v>20</v>
      </c>
      <c r="B14" s="13">
        <v>8305</v>
      </c>
      <c r="C14" s="13">
        <v>4857</v>
      </c>
      <c r="D14" s="13">
        <v>8305</v>
      </c>
      <c r="E14" s="13">
        <v>4857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2">
        <f t="shared" si="6"/>
        <v>0</v>
      </c>
    </row>
    <row r="15" spans="1:12" ht="15">
      <c r="A15" s="17" t="s">
        <v>21</v>
      </c>
      <c r="B15" s="13">
        <v>2409</v>
      </c>
      <c r="C15" s="13">
        <v>1368</v>
      </c>
      <c r="D15" s="13">
        <v>2548</v>
      </c>
      <c r="E15" s="13">
        <v>1462</v>
      </c>
      <c r="F15" s="1">
        <f t="shared" si="0"/>
        <v>139</v>
      </c>
      <c r="G15" s="1">
        <f t="shared" si="1"/>
        <v>94</v>
      </c>
      <c r="H15" s="1">
        <f t="shared" si="2"/>
        <v>806.1999999999999</v>
      </c>
      <c r="I15" s="1">
        <f t="shared" si="3"/>
        <v>331.82</v>
      </c>
      <c r="J15" s="2">
        <f t="shared" si="4"/>
        <v>1138.02</v>
      </c>
      <c r="K15" s="2">
        <f t="shared" si="5"/>
        <v>91.0416</v>
      </c>
      <c r="L15" s="12">
        <f t="shared" si="6"/>
        <v>1229.0616</v>
      </c>
    </row>
    <row r="16" spans="1:12" ht="15">
      <c r="A16" s="17" t="s">
        <v>48</v>
      </c>
      <c r="B16" s="13">
        <v>1322</v>
      </c>
      <c r="C16" s="13">
        <v>716</v>
      </c>
      <c r="D16" s="13">
        <v>1322</v>
      </c>
      <c r="E16" s="13">
        <v>716</v>
      </c>
      <c r="F16" s="1">
        <f>D16-B16</f>
        <v>0</v>
      </c>
      <c r="G16" s="1">
        <f>E16-C16</f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2">
        <f>J16+K16</f>
        <v>0</v>
      </c>
    </row>
    <row r="17" spans="1:12" ht="15">
      <c r="A17" s="17" t="s">
        <v>74</v>
      </c>
      <c r="B17" s="13">
        <v>418</v>
      </c>
      <c r="C17" s="13">
        <v>220</v>
      </c>
      <c r="D17" s="13">
        <v>521</v>
      </c>
      <c r="E17" s="13">
        <v>253</v>
      </c>
      <c r="F17" s="1">
        <f>D17-B17</f>
        <v>103</v>
      </c>
      <c r="G17" s="1">
        <f>E17-C17</f>
        <v>33</v>
      </c>
      <c r="H17" s="1">
        <f>F17*$D$70</f>
        <v>597.4</v>
      </c>
      <c r="I17" s="1">
        <f>G17*$E$70</f>
        <v>116.49</v>
      </c>
      <c r="J17" s="2">
        <f>H17+I17</f>
        <v>713.89</v>
      </c>
      <c r="K17" s="2">
        <f>J17*$K$2</f>
        <v>57.1112</v>
      </c>
      <c r="L17" s="12">
        <f>J17+K17</f>
        <v>771.0011999999999</v>
      </c>
    </row>
    <row r="18" spans="1:12" ht="15">
      <c r="A18" s="17" t="s">
        <v>70</v>
      </c>
      <c r="B18" s="13">
        <v>0</v>
      </c>
      <c r="C18" s="13">
        <v>0</v>
      </c>
      <c r="D18" s="13">
        <v>1731</v>
      </c>
      <c r="E18" s="13">
        <v>676</v>
      </c>
      <c r="F18" s="1">
        <f t="shared" si="0"/>
        <v>1731</v>
      </c>
      <c r="G18" s="1">
        <f t="shared" si="1"/>
        <v>676</v>
      </c>
      <c r="H18" s="1">
        <f t="shared" si="2"/>
        <v>10039.8</v>
      </c>
      <c r="I18" s="1">
        <f t="shared" si="3"/>
        <v>2386.2799999999997</v>
      </c>
      <c r="J18" s="2">
        <f t="shared" si="4"/>
        <v>12426.079999999998</v>
      </c>
      <c r="K18" s="2">
        <f t="shared" si="5"/>
        <v>994.0863999999999</v>
      </c>
      <c r="L18" s="12">
        <f t="shared" si="6"/>
        <v>13420.166399999998</v>
      </c>
    </row>
    <row r="19" spans="1:12" ht="15">
      <c r="A19" s="17" t="s">
        <v>71</v>
      </c>
      <c r="B19" s="13">
        <v>503</v>
      </c>
      <c r="C19" s="13">
        <v>273</v>
      </c>
      <c r="D19" s="13">
        <v>503</v>
      </c>
      <c r="E19" s="13">
        <v>273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12">
        <f t="shared" si="6"/>
        <v>0</v>
      </c>
    </row>
    <row r="20" spans="1:12" ht="15">
      <c r="A20" s="17" t="s">
        <v>49</v>
      </c>
      <c r="B20" s="13">
        <v>5974</v>
      </c>
      <c r="C20" s="13">
        <v>2603</v>
      </c>
      <c r="D20" s="13">
        <v>6031</v>
      </c>
      <c r="E20" s="13">
        <v>2619</v>
      </c>
      <c r="F20" s="1">
        <f aca="true" t="shared" si="7" ref="F20:G24">D20-B20</f>
        <v>57</v>
      </c>
      <c r="G20" s="1">
        <f t="shared" si="7"/>
        <v>16</v>
      </c>
      <c r="H20" s="1">
        <f t="shared" si="2"/>
        <v>330.59999999999997</v>
      </c>
      <c r="I20" s="1">
        <f t="shared" si="3"/>
        <v>56.48</v>
      </c>
      <c r="J20" s="2">
        <f>H20+I20</f>
        <v>387.08</v>
      </c>
      <c r="K20" s="2">
        <f t="shared" si="5"/>
        <v>30.9664</v>
      </c>
      <c r="L20" s="12">
        <f>J20+K20</f>
        <v>418.0464</v>
      </c>
    </row>
    <row r="21" spans="1:12" ht="15">
      <c r="A21" s="17" t="s">
        <v>50</v>
      </c>
      <c r="B21" s="13">
        <v>2319</v>
      </c>
      <c r="C21" s="13">
        <v>595</v>
      </c>
      <c r="D21" s="13">
        <v>2319</v>
      </c>
      <c r="E21" s="13">
        <v>595</v>
      </c>
      <c r="F21" s="1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2">
        <f>J21+K21</f>
        <v>0</v>
      </c>
    </row>
    <row r="22" spans="1:12" ht="15">
      <c r="A22" s="17" t="s">
        <v>51</v>
      </c>
      <c r="B22" s="13">
        <v>8269</v>
      </c>
      <c r="C22" s="13">
        <v>1251</v>
      </c>
      <c r="D22" s="13">
        <v>8284</v>
      </c>
      <c r="E22" s="13">
        <v>1256</v>
      </c>
      <c r="F22" s="1">
        <f t="shared" si="7"/>
        <v>15</v>
      </c>
      <c r="G22" s="1">
        <f t="shared" si="7"/>
        <v>5</v>
      </c>
      <c r="H22" s="1">
        <f t="shared" si="2"/>
        <v>87</v>
      </c>
      <c r="I22" s="1">
        <f t="shared" si="3"/>
        <v>17.65</v>
      </c>
      <c r="J22" s="2">
        <f>H22+I22</f>
        <v>104.65</v>
      </c>
      <c r="K22" s="2">
        <f t="shared" si="5"/>
        <v>8.372</v>
      </c>
      <c r="L22" s="12">
        <f>J22+K22</f>
        <v>113.022</v>
      </c>
    </row>
    <row r="23" spans="1:12" ht="15">
      <c r="A23" s="17" t="s">
        <v>52</v>
      </c>
      <c r="B23" s="13">
        <v>12349</v>
      </c>
      <c r="C23" s="13">
        <v>3933</v>
      </c>
      <c r="D23" s="13">
        <v>12418</v>
      </c>
      <c r="E23" s="13">
        <v>3950</v>
      </c>
      <c r="F23" s="1">
        <f t="shared" si="7"/>
        <v>69</v>
      </c>
      <c r="G23" s="1">
        <f t="shared" si="7"/>
        <v>17</v>
      </c>
      <c r="H23" s="1">
        <f t="shared" si="2"/>
        <v>400.2</v>
      </c>
      <c r="I23" s="1">
        <f t="shared" si="3"/>
        <v>60.01</v>
      </c>
      <c r="J23" s="2">
        <f>H23+I23</f>
        <v>460.21</v>
      </c>
      <c r="K23" s="2">
        <f t="shared" si="5"/>
        <v>36.8168</v>
      </c>
      <c r="L23" s="12">
        <f>J23+K23</f>
        <v>497.0268</v>
      </c>
    </row>
    <row r="24" spans="1:12" ht="15">
      <c r="A24" s="17" t="s">
        <v>53</v>
      </c>
      <c r="B24" s="13">
        <v>155</v>
      </c>
      <c r="C24" s="13">
        <v>109</v>
      </c>
      <c r="D24" s="13">
        <v>156</v>
      </c>
      <c r="E24" s="13">
        <v>109</v>
      </c>
      <c r="F24" s="1">
        <f t="shared" si="7"/>
        <v>1</v>
      </c>
      <c r="G24" s="1">
        <f t="shared" si="7"/>
        <v>0</v>
      </c>
      <c r="H24" s="1">
        <f t="shared" si="2"/>
        <v>5.8</v>
      </c>
      <c r="I24" s="1">
        <f t="shared" si="3"/>
        <v>0</v>
      </c>
      <c r="J24" s="2">
        <f>H24+I24</f>
        <v>5.8</v>
      </c>
      <c r="K24" s="2">
        <f t="shared" si="5"/>
        <v>0.46399999999999997</v>
      </c>
      <c r="L24" s="12">
        <f>J24+K24</f>
        <v>6.263999999999999</v>
      </c>
    </row>
    <row r="25" spans="1:12" ht="15">
      <c r="A25" s="17" t="s">
        <v>22</v>
      </c>
      <c r="B25" s="13">
        <v>16948</v>
      </c>
      <c r="C25" s="13">
        <v>7588</v>
      </c>
      <c r="D25" s="13">
        <v>17139</v>
      </c>
      <c r="E25" s="13">
        <v>7648</v>
      </c>
      <c r="F25" s="1">
        <f t="shared" si="0"/>
        <v>191</v>
      </c>
      <c r="G25" s="1">
        <f t="shared" si="1"/>
        <v>60</v>
      </c>
      <c r="H25" s="1">
        <f t="shared" si="2"/>
        <v>1107.8</v>
      </c>
      <c r="I25" s="1">
        <f t="shared" si="3"/>
        <v>211.79999999999998</v>
      </c>
      <c r="J25" s="2">
        <f t="shared" si="4"/>
        <v>1319.6</v>
      </c>
      <c r="K25" s="2">
        <f t="shared" si="5"/>
        <v>105.568</v>
      </c>
      <c r="L25" s="12">
        <f t="shared" si="6"/>
        <v>1425.168</v>
      </c>
    </row>
    <row r="26" spans="1:12" ht="15">
      <c r="A26" s="17" t="s">
        <v>65</v>
      </c>
      <c r="B26" s="13">
        <v>292</v>
      </c>
      <c r="C26" s="13">
        <v>48</v>
      </c>
      <c r="D26" s="13">
        <v>351</v>
      </c>
      <c r="E26" s="13">
        <v>48</v>
      </c>
      <c r="F26" s="1">
        <f aca="true" t="shared" si="8" ref="F26:G28">D26-B26</f>
        <v>59</v>
      </c>
      <c r="G26" s="1">
        <f t="shared" si="8"/>
        <v>0</v>
      </c>
      <c r="H26" s="1">
        <f t="shared" si="2"/>
        <v>342.2</v>
      </c>
      <c r="I26" s="1">
        <f t="shared" si="3"/>
        <v>0</v>
      </c>
      <c r="J26" s="2">
        <f>H26+I26</f>
        <v>342.2</v>
      </c>
      <c r="K26" s="2">
        <f t="shared" si="5"/>
        <v>27.376</v>
      </c>
      <c r="L26" s="12">
        <f>J26+K26</f>
        <v>369.57599999999996</v>
      </c>
    </row>
    <row r="27" spans="1:12" ht="15">
      <c r="A27" s="17" t="s">
        <v>67</v>
      </c>
      <c r="B27" s="13">
        <v>21708</v>
      </c>
      <c r="C27" s="13">
        <v>13225</v>
      </c>
      <c r="D27" s="13">
        <v>22082</v>
      </c>
      <c r="E27" s="13">
        <v>13411</v>
      </c>
      <c r="F27" s="1">
        <f t="shared" si="8"/>
        <v>374</v>
      </c>
      <c r="G27" s="1">
        <f t="shared" si="8"/>
        <v>186</v>
      </c>
      <c r="H27" s="1">
        <f t="shared" si="2"/>
        <v>2169.2</v>
      </c>
      <c r="I27" s="1">
        <f t="shared" si="3"/>
        <v>656.5799999999999</v>
      </c>
      <c r="J27" s="2">
        <f>H27+I27</f>
        <v>2825.7799999999997</v>
      </c>
      <c r="K27" s="2">
        <f t="shared" si="5"/>
        <v>226.0624</v>
      </c>
      <c r="L27" s="12">
        <f>J27+K27</f>
        <v>3051.8423999999995</v>
      </c>
    </row>
    <row r="28" spans="1:12" ht="15">
      <c r="A28" s="17" t="s">
        <v>54</v>
      </c>
      <c r="B28" s="13">
        <v>242</v>
      </c>
      <c r="C28" s="13">
        <v>105</v>
      </c>
      <c r="D28" s="13">
        <v>243</v>
      </c>
      <c r="E28" s="13">
        <v>106</v>
      </c>
      <c r="F28" s="1">
        <f t="shared" si="8"/>
        <v>1</v>
      </c>
      <c r="G28" s="1">
        <f t="shared" si="8"/>
        <v>1</v>
      </c>
      <c r="H28" s="1">
        <f t="shared" si="2"/>
        <v>5.8</v>
      </c>
      <c r="I28" s="1">
        <f t="shared" si="3"/>
        <v>3.53</v>
      </c>
      <c r="J28" s="2">
        <f>H28+I28</f>
        <v>9.33</v>
      </c>
      <c r="K28" s="2">
        <f t="shared" si="5"/>
        <v>0.7464000000000001</v>
      </c>
      <c r="L28" s="12">
        <f>J28+K28</f>
        <v>10.0764</v>
      </c>
    </row>
    <row r="29" spans="1:12" ht="15">
      <c r="A29" s="17" t="s">
        <v>23</v>
      </c>
      <c r="B29" s="13">
        <v>3929</v>
      </c>
      <c r="C29" s="13">
        <v>2266</v>
      </c>
      <c r="D29" s="13">
        <v>3930</v>
      </c>
      <c r="E29" s="13">
        <v>2266</v>
      </c>
      <c r="F29" s="1">
        <f t="shared" si="0"/>
        <v>1</v>
      </c>
      <c r="G29" s="1">
        <f t="shared" si="1"/>
        <v>0</v>
      </c>
      <c r="H29" s="1">
        <f t="shared" si="2"/>
        <v>5.8</v>
      </c>
      <c r="I29" s="1">
        <f t="shared" si="3"/>
        <v>0</v>
      </c>
      <c r="J29" s="2">
        <f t="shared" si="4"/>
        <v>5.8</v>
      </c>
      <c r="K29" s="2">
        <f t="shared" si="5"/>
        <v>0.46399999999999997</v>
      </c>
      <c r="L29" s="12">
        <f t="shared" si="6"/>
        <v>6.263999999999999</v>
      </c>
    </row>
    <row r="30" spans="1:12" ht="15">
      <c r="A30" s="17" t="s">
        <v>24</v>
      </c>
      <c r="B30" s="13">
        <v>5179</v>
      </c>
      <c r="C30" s="13">
        <v>1237</v>
      </c>
      <c r="D30" s="13">
        <v>5183</v>
      </c>
      <c r="E30" s="13">
        <v>1237</v>
      </c>
      <c r="F30" s="1">
        <f t="shared" si="0"/>
        <v>4</v>
      </c>
      <c r="G30" s="1">
        <f t="shared" si="1"/>
        <v>0</v>
      </c>
      <c r="H30" s="1">
        <f t="shared" si="2"/>
        <v>23.2</v>
      </c>
      <c r="I30" s="1">
        <f t="shared" si="3"/>
        <v>0</v>
      </c>
      <c r="J30" s="2">
        <f t="shared" si="4"/>
        <v>23.2</v>
      </c>
      <c r="K30" s="2">
        <f t="shared" si="5"/>
        <v>1.8559999999999999</v>
      </c>
      <c r="L30" s="12">
        <f t="shared" si="6"/>
        <v>25.055999999999997</v>
      </c>
    </row>
    <row r="31" spans="1:12" ht="15">
      <c r="A31" s="17" t="s">
        <v>75</v>
      </c>
      <c r="B31" s="13">
        <v>467</v>
      </c>
      <c r="C31" s="13">
        <v>69</v>
      </c>
      <c r="D31" s="13">
        <v>470</v>
      </c>
      <c r="E31" s="13">
        <v>70</v>
      </c>
      <c r="F31" s="1">
        <f>D31-B31</f>
        <v>3</v>
      </c>
      <c r="G31" s="1">
        <f>E31-C31</f>
        <v>1</v>
      </c>
      <c r="H31" s="1">
        <f>F31*$D$70</f>
        <v>17.4</v>
      </c>
      <c r="I31" s="1">
        <f>G31*$E$70</f>
        <v>3.53</v>
      </c>
      <c r="J31" s="2">
        <f>H31+I31</f>
        <v>20.93</v>
      </c>
      <c r="K31" s="2">
        <f>J31*$K$2</f>
        <v>1.6744</v>
      </c>
      <c r="L31" s="12">
        <f>J31+K31</f>
        <v>22.6044</v>
      </c>
    </row>
    <row r="32" spans="1:12" ht="15">
      <c r="A32" s="17" t="s">
        <v>25</v>
      </c>
      <c r="B32" s="13">
        <v>1570</v>
      </c>
      <c r="C32" s="13">
        <v>601</v>
      </c>
      <c r="D32" s="13">
        <v>1570</v>
      </c>
      <c r="E32" s="13">
        <v>601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2">
        <f t="shared" si="6"/>
        <v>0</v>
      </c>
    </row>
    <row r="33" spans="1:12" ht="15">
      <c r="A33" s="17" t="s">
        <v>68</v>
      </c>
      <c r="B33" s="13">
        <v>12575</v>
      </c>
      <c r="C33" s="13">
        <v>5629</v>
      </c>
      <c r="D33" s="13">
        <v>12762</v>
      </c>
      <c r="E33" s="13">
        <v>5715</v>
      </c>
      <c r="F33" s="1">
        <f>D33-B33</f>
        <v>187</v>
      </c>
      <c r="G33" s="1">
        <f>E33-C33</f>
        <v>86</v>
      </c>
      <c r="H33" s="1">
        <f t="shared" si="2"/>
        <v>1084.6</v>
      </c>
      <c r="I33" s="1">
        <f t="shared" si="3"/>
        <v>303.58</v>
      </c>
      <c r="J33" s="2">
        <f>H33+I33</f>
        <v>1388.1799999999998</v>
      </c>
      <c r="K33" s="2">
        <f t="shared" si="5"/>
        <v>111.05439999999999</v>
      </c>
      <c r="L33" s="12">
        <f>J33+K33</f>
        <v>1499.2343999999998</v>
      </c>
    </row>
    <row r="34" spans="1:12" ht="15">
      <c r="A34" s="17" t="s">
        <v>26</v>
      </c>
      <c r="B34" s="13">
        <v>2783</v>
      </c>
      <c r="C34" s="13">
        <v>638</v>
      </c>
      <c r="D34" s="13">
        <v>2795</v>
      </c>
      <c r="E34" s="13">
        <v>642</v>
      </c>
      <c r="F34" s="1">
        <f t="shared" si="0"/>
        <v>12</v>
      </c>
      <c r="G34" s="1">
        <f t="shared" si="1"/>
        <v>4</v>
      </c>
      <c r="H34" s="1">
        <f t="shared" si="2"/>
        <v>69.6</v>
      </c>
      <c r="I34" s="1">
        <f t="shared" si="3"/>
        <v>14.12</v>
      </c>
      <c r="J34" s="2">
        <f t="shared" si="4"/>
        <v>83.72</v>
      </c>
      <c r="K34" s="2">
        <f t="shared" si="5"/>
        <v>6.6976</v>
      </c>
      <c r="L34" s="12">
        <f t="shared" si="6"/>
        <v>90.4176</v>
      </c>
    </row>
    <row r="35" spans="1:12" ht="15">
      <c r="A35" s="17" t="s">
        <v>27</v>
      </c>
      <c r="B35" s="13">
        <v>8520</v>
      </c>
      <c r="C35" s="13">
        <v>2995</v>
      </c>
      <c r="D35" s="13">
        <v>8637</v>
      </c>
      <c r="E35" s="13">
        <v>3049</v>
      </c>
      <c r="F35" s="1">
        <f t="shared" si="0"/>
        <v>117</v>
      </c>
      <c r="G35" s="1">
        <f t="shared" si="1"/>
        <v>54</v>
      </c>
      <c r="H35" s="1">
        <f t="shared" si="2"/>
        <v>678.6</v>
      </c>
      <c r="I35" s="1">
        <f t="shared" si="3"/>
        <v>190.61999999999998</v>
      </c>
      <c r="J35" s="2">
        <f t="shared" si="4"/>
        <v>869.22</v>
      </c>
      <c r="K35" s="2">
        <f t="shared" si="5"/>
        <v>69.5376</v>
      </c>
      <c r="L35" s="12">
        <f t="shared" si="6"/>
        <v>938.7576</v>
      </c>
    </row>
    <row r="36" spans="1:12" ht="15">
      <c r="A36" s="17" t="s">
        <v>55</v>
      </c>
      <c r="B36" s="13">
        <v>135</v>
      </c>
      <c r="C36" s="13">
        <v>63</v>
      </c>
      <c r="D36" s="13">
        <v>135</v>
      </c>
      <c r="E36" s="13">
        <v>63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2">
        <f>J36+K36</f>
        <v>0</v>
      </c>
    </row>
    <row r="37" spans="1:12" ht="15">
      <c r="A37" s="17" t="s">
        <v>72</v>
      </c>
      <c r="B37" s="13">
        <v>1229</v>
      </c>
      <c r="C37" s="13">
        <v>297</v>
      </c>
      <c r="D37" s="13">
        <v>1239</v>
      </c>
      <c r="E37" s="13">
        <v>297</v>
      </c>
      <c r="F37" s="1">
        <f t="shared" si="0"/>
        <v>10</v>
      </c>
      <c r="G37" s="1">
        <f t="shared" si="1"/>
        <v>0</v>
      </c>
      <c r="H37" s="1">
        <f t="shared" si="2"/>
        <v>58</v>
      </c>
      <c r="I37" s="1">
        <f t="shared" si="3"/>
        <v>0</v>
      </c>
      <c r="J37" s="2">
        <f t="shared" si="4"/>
        <v>58</v>
      </c>
      <c r="K37" s="2">
        <f t="shared" si="5"/>
        <v>4.64</v>
      </c>
      <c r="L37" s="12">
        <f t="shared" si="6"/>
        <v>62.64</v>
      </c>
    </row>
    <row r="38" spans="1:12" ht="15">
      <c r="A38" s="17" t="s">
        <v>28</v>
      </c>
      <c r="B38" s="13">
        <v>0</v>
      </c>
      <c r="C38" s="13">
        <v>0</v>
      </c>
      <c r="D38" s="13">
        <v>0</v>
      </c>
      <c r="E38" s="13">
        <v>0</v>
      </c>
      <c r="F38" s="1">
        <f t="shared" si="0"/>
        <v>0</v>
      </c>
      <c r="G38" s="1">
        <f t="shared" si="1"/>
        <v>0</v>
      </c>
      <c r="H38" s="1">
        <f aca="true" t="shared" si="9" ref="H38:H67">F38*$D$70</f>
        <v>0</v>
      </c>
      <c r="I38" s="1">
        <f aca="true" t="shared" si="10" ref="I38:I68">G38*$E$70</f>
        <v>0</v>
      </c>
      <c r="J38" s="2">
        <f t="shared" si="4"/>
        <v>0</v>
      </c>
      <c r="K38" s="2">
        <f t="shared" si="5"/>
        <v>0</v>
      </c>
      <c r="L38" s="12">
        <f t="shared" si="6"/>
        <v>0</v>
      </c>
    </row>
    <row r="39" spans="1:12" ht="15">
      <c r="A39" s="17" t="s">
        <v>56</v>
      </c>
      <c r="B39" s="13">
        <v>4423</v>
      </c>
      <c r="C39" s="13">
        <v>1535</v>
      </c>
      <c r="D39" s="13">
        <v>4480</v>
      </c>
      <c r="E39" s="13">
        <v>1550</v>
      </c>
      <c r="F39" s="1">
        <f>D39-B39</f>
        <v>57</v>
      </c>
      <c r="G39" s="1">
        <f>E39-C39</f>
        <v>15</v>
      </c>
      <c r="H39" s="1">
        <f t="shared" si="9"/>
        <v>330.59999999999997</v>
      </c>
      <c r="I39" s="1">
        <f t="shared" si="10"/>
        <v>52.949999999999996</v>
      </c>
      <c r="J39" s="2">
        <f>H39+I39</f>
        <v>383.54999999999995</v>
      </c>
      <c r="K39" s="2">
        <f t="shared" si="5"/>
        <v>30.683999999999997</v>
      </c>
      <c r="L39" s="12">
        <f>J39+K39</f>
        <v>414.2339999999999</v>
      </c>
    </row>
    <row r="40" spans="1:12" ht="15">
      <c r="A40" s="17" t="s">
        <v>29</v>
      </c>
      <c r="B40" s="13">
        <v>7717</v>
      </c>
      <c r="C40" s="13">
        <v>4716</v>
      </c>
      <c r="D40" s="13">
        <v>8198</v>
      </c>
      <c r="E40" s="13">
        <v>5043</v>
      </c>
      <c r="F40" s="1">
        <f t="shared" si="0"/>
        <v>481</v>
      </c>
      <c r="G40" s="1">
        <f t="shared" si="1"/>
        <v>327</v>
      </c>
      <c r="H40" s="1">
        <f t="shared" si="9"/>
        <v>2789.7999999999997</v>
      </c>
      <c r="I40" s="1">
        <f t="shared" si="10"/>
        <v>1154.31</v>
      </c>
      <c r="J40" s="2">
        <f t="shared" si="4"/>
        <v>3944.1099999999997</v>
      </c>
      <c r="K40" s="2">
        <f t="shared" si="5"/>
        <v>315.5288</v>
      </c>
      <c r="L40" s="12">
        <f t="shared" si="6"/>
        <v>4259.6388</v>
      </c>
    </row>
    <row r="41" spans="1:12" ht="15">
      <c r="A41" s="17" t="s">
        <v>30</v>
      </c>
      <c r="B41" s="13">
        <v>3555</v>
      </c>
      <c r="C41" s="13">
        <v>1630</v>
      </c>
      <c r="D41" s="13">
        <v>3621</v>
      </c>
      <c r="E41" s="13">
        <v>1660</v>
      </c>
      <c r="F41" s="1">
        <f t="shared" si="0"/>
        <v>66</v>
      </c>
      <c r="G41" s="1">
        <f t="shared" si="1"/>
        <v>30</v>
      </c>
      <c r="H41" s="1">
        <f t="shared" si="9"/>
        <v>382.8</v>
      </c>
      <c r="I41" s="1">
        <f t="shared" si="10"/>
        <v>105.89999999999999</v>
      </c>
      <c r="J41" s="2">
        <f t="shared" si="4"/>
        <v>488.7</v>
      </c>
      <c r="K41" s="2">
        <f t="shared" si="5"/>
        <v>39.096</v>
      </c>
      <c r="L41" s="12">
        <f t="shared" si="6"/>
        <v>527.7959999999999</v>
      </c>
    </row>
    <row r="42" spans="1:12" ht="15">
      <c r="A42" s="17" t="s">
        <v>57</v>
      </c>
      <c r="B42" s="13">
        <v>16109</v>
      </c>
      <c r="C42" s="13">
        <v>5978</v>
      </c>
      <c r="D42" s="13">
        <v>16260</v>
      </c>
      <c r="E42" s="13">
        <v>6032</v>
      </c>
      <c r="F42" s="1">
        <f>D42-B42</f>
        <v>151</v>
      </c>
      <c r="G42" s="1">
        <f>E42-C42</f>
        <v>54</v>
      </c>
      <c r="H42" s="1">
        <f t="shared" si="9"/>
        <v>875.8</v>
      </c>
      <c r="I42" s="1">
        <f t="shared" si="10"/>
        <v>190.61999999999998</v>
      </c>
      <c r="J42" s="2">
        <f>H42+I42</f>
        <v>1066.4199999999998</v>
      </c>
      <c r="K42" s="2">
        <f t="shared" si="5"/>
        <v>85.3136</v>
      </c>
      <c r="L42" s="12">
        <f>J42+K42</f>
        <v>1151.7335999999998</v>
      </c>
    </row>
    <row r="43" spans="1:12" ht="15">
      <c r="A43" s="17" t="s">
        <v>31</v>
      </c>
      <c r="B43" s="13">
        <v>18875</v>
      </c>
      <c r="C43" s="13">
        <v>8454</v>
      </c>
      <c r="D43" s="13">
        <v>19293</v>
      </c>
      <c r="E43" s="13">
        <v>8649</v>
      </c>
      <c r="F43" s="1">
        <f t="shared" si="0"/>
        <v>418</v>
      </c>
      <c r="G43" s="1">
        <f t="shared" si="1"/>
        <v>195</v>
      </c>
      <c r="H43" s="1">
        <f t="shared" si="9"/>
        <v>2424.4</v>
      </c>
      <c r="I43" s="1">
        <f t="shared" si="10"/>
        <v>688.3499999999999</v>
      </c>
      <c r="J43" s="2">
        <f t="shared" si="4"/>
        <v>3112.75</v>
      </c>
      <c r="K43" s="2">
        <f t="shared" si="5"/>
        <v>249.02</v>
      </c>
      <c r="L43" s="12">
        <f t="shared" si="6"/>
        <v>3361.77</v>
      </c>
    </row>
    <row r="44" spans="1:12" ht="15">
      <c r="A44" s="17" t="s">
        <v>58</v>
      </c>
      <c r="B44" s="13">
        <v>34485</v>
      </c>
      <c r="C44" s="13">
        <v>17292</v>
      </c>
      <c r="D44" s="13">
        <v>34808</v>
      </c>
      <c r="E44" s="13">
        <v>17477</v>
      </c>
      <c r="F44" s="1">
        <f>D44-B44</f>
        <v>323</v>
      </c>
      <c r="G44" s="1">
        <f>E44-C44</f>
        <v>185</v>
      </c>
      <c r="H44" s="1">
        <f t="shared" si="9"/>
        <v>1873.3999999999999</v>
      </c>
      <c r="I44" s="1">
        <f t="shared" si="10"/>
        <v>653.05</v>
      </c>
      <c r="J44" s="2">
        <f>H44+I44</f>
        <v>2526.45</v>
      </c>
      <c r="K44" s="2">
        <f t="shared" si="5"/>
        <v>202.11599999999999</v>
      </c>
      <c r="L44" s="12">
        <f>J44+K44</f>
        <v>2728.566</v>
      </c>
    </row>
    <row r="45" spans="1:12" ht="15">
      <c r="A45" s="17" t="s">
        <v>59</v>
      </c>
      <c r="B45" s="13">
        <v>1262</v>
      </c>
      <c r="C45" s="13">
        <v>250</v>
      </c>
      <c r="D45" s="13">
        <v>1279</v>
      </c>
      <c r="E45" s="13">
        <v>252</v>
      </c>
      <c r="F45" s="1">
        <f>D45-B45</f>
        <v>17</v>
      </c>
      <c r="G45" s="1">
        <f>E45-C45</f>
        <v>2</v>
      </c>
      <c r="H45" s="1">
        <f t="shared" si="9"/>
        <v>98.6</v>
      </c>
      <c r="I45" s="1">
        <f t="shared" si="10"/>
        <v>7.06</v>
      </c>
      <c r="J45" s="2">
        <f>H45+I45</f>
        <v>105.66</v>
      </c>
      <c r="K45" s="2">
        <f t="shared" si="5"/>
        <v>8.4528</v>
      </c>
      <c r="L45" s="12">
        <f>J45+K45</f>
        <v>114.1128</v>
      </c>
    </row>
    <row r="46" spans="1:12" ht="15">
      <c r="A46" s="17" t="s">
        <v>32</v>
      </c>
      <c r="B46" s="13">
        <v>1359</v>
      </c>
      <c r="C46" s="13">
        <v>371</v>
      </c>
      <c r="D46" s="13">
        <v>1359</v>
      </c>
      <c r="E46" s="13">
        <v>371</v>
      </c>
      <c r="F46" s="1">
        <f t="shared" si="0"/>
        <v>0</v>
      </c>
      <c r="G46" s="1">
        <f t="shared" si="1"/>
        <v>0</v>
      </c>
      <c r="H46" s="1">
        <f t="shared" si="9"/>
        <v>0</v>
      </c>
      <c r="I46" s="1">
        <f t="shared" si="10"/>
        <v>0</v>
      </c>
      <c r="J46" s="2">
        <f t="shared" si="4"/>
        <v>0</v>
      </c>
      <c r="K46" s="2">
        <f t="shared" si="5"/>
        <v>0</v>
      </c>
      <c r="L46" s="12">
        <f t="shared" si="6"/>
        <v>0</v>
      </c>
    </row>
    <row r="47" spans="1:12" ht="15">
      <c r="A47" s="17" t="s">
        <v>33</v>
      </c>
      <c r="B47" s="13">
        <v>16838</v>
      </c>
      <c r="C47" s="13">
        <v>8533</v>
      </c>
      <c r="D47" s="13">
        <v>17381</v>
      </c>
      <c r="E47" s="13">
        <v>8812</v>
      </c>
      <c r="F47" s="1">
        <f t="shared" si="0"/>
        <v>543</v>
      </c>
      <c r="G47" s="1">
        <f t="shared" si="1"/>
        <v>279</v>
      </c>
      <c r="H47" s="1">
        <f t="shared" si="9"/>
        <v>3149.4</v>
      </c>
      <c r="I47" s="1">
        <f t="shared" si="10"/>
        <v>984.8699999999999</v>
      </c>
      <c r="J47" s="2">
        <f t="shared" si="4"/>
        <v>4134.27</v>
      </c>
      <c r="K47" s="2">
        <f t="shared" si="5"/>
        <v>330.74160000000006</v>
      </c>
      <c r="L47" s="12">
        <f>J47+K47</f>
        <v>4465.011600000001</v>
      </c>
    </row>
    <row r="48" spans="1:12" ht="15">
      <c r="A48" s="17" t="s">
        <v>34</v>
      </c>
      <c r="B48" s="13">
        <v>77513</v>
      </c>
      <c r="C48" s="13">
        <v>46173</v>
      </c>
      <c r="D48" s="13">
        <v>78137</v>
      </c>
      <c r="E48" s="13">
        <v>46468</v>
      </c>
      <c r="F48" s="1">
        <f t="shared" si="0"/>
        <v>624</v>
      </c>
      <c r="G48" s="1">
        <f t="shared" si="1"/>
        <v>295</v>
      </c>
      <c r="H48" s="1">
        <f t="shared" si="9"/>
        <v>3619.2</v>
      </c>
      <c r="I48" s="1">
        <f t="shared" si="10"/>
        <v>1041.35</v>
      </c>
      <c r="J48" s="2">
        <f t="shared" si="4"/>
        <v>4660.549999999999</v>
      </c>
      <c r="K48" s="2">
        <f t="shared" si="5"/>
        <v>372.84399999999994</v>
      </c>
      <c r="L48" s="12">
        <f t="shared" si="6"/>
        <v>5033.393999999999</v>
      </c>
    </row>
    <row r="49" spans="1:12" ht="15">
      <c r="A49" s="17" t="s">
        <v>66</v>
      </c>
      <c r="B49" s="13">
        <v>4589</v>
      </c>
      <c r="C49" s="13">
        <v>5891</v>
      </c>
      <c r="D49" s="13">
        <v>4590</v>
      </c>
      <c r="E49" s="13">
        <v>5891</v>
      </c>
      <c r="F49" s="1">
        <f>D49-B49</f>
        <v>1</v>
      </c>
      <c r="G49" s="1">
        <f>E49-C49</f>
        <v>0</v>
      </c>
      <c r="H49" s="1">
        <f t="shared" si="9"/>
        <v>5.8</v>
      </c>
      <c r="I49" s="1">
        <f t="shared" si="10"/>
        <v>0</v>
      </c>
      <c r="J49" s="2">
        <f>H49+I49</f>
        <v>5.8</v>
      </c>
      <c r="K49" s="2">
        <f t="shared" si="5"/>
        <v>0.46399999999999997</v>
      </c>
      <c r="L49" s="12">
        <f>J49+K49</f>
        <v>6.263999999999999</v>
      </c>
    </row>
    <row r="50" spans="1:12" ht="15">
      <c r="A50" s="17" t="s">
        <v>60</v>
      </c>
      <c r="B50" s="13">
        <v>4468</v>
      </c>
      <c r="C50" s="13">
        <v>1178</v>
      </c>
      <c r="D50" s="13">
        <v>4543</v>
      </c>
      <c r="E50" s="13">
        <v>1204</v>
      </c>
      <c r="F50" s="1">
        <f>D50-B50</f>
        <v>75</v>
      </c>
      <c r="G50" s="1">
        <f>E50-C50</f>
        <v>26</v>
      </c>
      <c r="H50" s="1">
        <f t="shared" si="9"/>
        <v>435</v>
      </c>
      <c r="I50" s="1">
        <f t="shared" si="10"/>
        <v>91.78</v>
      </c>
      <c r="J50" s="2">
        <f>H50+I50</f>
        <v>526.78</v>
      </c>
      <c r="K50" s="2">
        <f t="shared" si="5"/>
        <v>42.1424</v>
      </c>
      <c r="L50" s="12">
        <f>J50+K50</f>
        <v>568.9223999999999</v>
      </c>
    </row>
    <row r="51" spans="1:12" ht="15">
      <c r="A51" s="17" t="s">
        <v>35</v>
      </c>
      <c r="B51" s="13">
        <v>8225</v>
      </c>
      <c r="C51" s="13">
        <v>1167</v>
      </c>
      <c r="D51" s="13">
        <v>8273</v>
      </c>
      <c r="E51" s="13">
        <v>1169</v>
      </c>
      <c r="F51" s="1">
        <f t="shared" si="0"/>
        <v>48</v>
      </c>
      <c r="G51" s="1">
        <f t="shared" si="1"/>
        <v>2</v>
      </c>
      <c r="H51" s="1">
        <f t="shared" si="9"/>
        <v>278.4</v>
      </c>
      <c r="I51" s="1">
        <f t="shared" si="10"/>
        <v>7.06</v>
      </c>
      <c r="J51" s="2">
        <f t="shared" si="4"/>
        <v>285.46</v>
      </c>
      <c r="K51" s="2">
        <f t="shared" si="5"/>
        <v>22.8368</v>
      </c>
      <c r="L51" s="12">
        <f t="shared" si="6"/>
        <v>308.29679999999996</v>
      </c>
    </row>
    <row r="52" spans="1:12" ht="15">
      <c r="A52" s="17" t="s">
        <v>61</v>
      </c>
      <c r="B52" s="13">
        <v>2457</v>
      </c>
      <c r="C52" s="13">
        <v>401</v>
      </c>
      <c r="D52" s="13">
        <v>2457</v>
      </c>
      <c r="E52" s="13">
        <v>401</v>
      </c>
      <c r="F52" s="1">
        <f>D52-B52</f>
        <v>0</v>
      </c>
      <c r="G52" s="1">
        <f>E52-C52</f>
        <v>0</v>
      </c>
      <c r="H52" s="1">
        <f t="shared" si="9"/>
        <v>0</v>
      </c>
      <c r="I52" s="1">
        <f t="shared" si="10"/>
        <v>0</v>
      </c>
      <c r="J52" s="2">
        <f>H52+I52</f>
        <v>0</v>
      </c>
      <c r="K52" s="2">
        <f t="shared" si="5"/>
        <v>0</v>
      </c>
      <c r="L52" s="12">
        <f>J52+K52</f>
        <v>0</v>
      </c>
    </row>
    <row r="53" spans="1:12" ht="15">
      <c r="A53" s="17" t="s">
        <v>36</v>
      </c>
      <c r="B53" s="13">
        <v>2850</v>
      </c>
      <c r="C53" s="13">
        <v>1284</v>
      </c>
      <c r="D53" s="13">
        <v>2851</v>
      </c>
      <c r="E53" s="13">
        <v>1284</v>
      </c>
      <c r="F53" s="1">
        <f t="shared" si="0"/>
        <v>1</v>
      </c>
      <c r="G53" s="1">
        <f t="shared" si="1"/>
        <v>0</v>
      </c>
      <c r="H53" s="1">
        <f t="shared" si="9"/>
        <v>5.8</v>
      </c>
      <c r="I53" s="1">
        <f t="shared" si="10"/>
        <v>0</v>
      </c>
      <c r="J53" s="2">
        <f t="shared" si="4"/>
        <v>5.8</v>
      </c>
      <c r="K53" s="2">
        <f t="shared" si="5"/>
        <v>0.46399999999999997</v>
      </c>
      <c r="L53" s="12">
        <f>J53+K53</f>
        <v>6.263999999999999</v>
      </c>
    </row>
    <row r="54" spans="1:12" ht="15">
      <c r="A54" s="17" t="s">
        <v>62</v>
      </c>
      <c r="B54" s="13">
        <v>17436</v>
      </c>
      <c r="C54" s="13">
        <v>9242</v>
      </c>
      <c r="D54" s="13">
        <v>17838</v>
      </c>
      <c r="E54" s="13">
        <v>9452</v>
      </c>
      <c r="F54" s="1">
        <f>D54-B54</f>
        <v>402</v>
      </c>
      <c r="G54" s="1">
        <f>E54-C54</f>
        <v>210</v>
      </c>
      <c r="H54" s="1">
        <f t="shared" si="9"/>
        <v>2331.6</v>
      </c>
      <c r="I54" s="1">
        <f t="shared" si="10"/>
        <v>741.3</v>
      </c>
      <c r="J54" s="2">
        <f>H54+I54</f>
        <v>3072.8999999999996</v>
      </c>
      <c r="K54" s="2">
        <f t="shared" si="5"/>
        <v>245.83199999999997</v>
      </c>
      <c r="L54" s="12">
        <f>J54+K54</f>
        <v>3318.7319999999995</v>
      </c>
    </row>
    <row r="55" spans="1:12" ht="15">
      <c r="A55" s="17" t="s">
        <v>37</v>
      </c>
      <c r="B55" s="13">
        <v>24983</v>
      </c>
      <c r="C55" s="13">
        <v>13325</v>
      </c>
      <c r="D55" s="13">
        <v>25512</v>
      </c>
      <c r="E55" s="13">
        <v>13598</v>
      </c>
      <c r="F55" s="1">
        <f t="shared" si="0"/>
        <v>529</v>
      </c>
      <c r="G55" s="1">
        <f t="shared" si="1"/>
        <v>273</v>
      </c>
      <c r="H55" s="1">
        <f t="shared" si="9"/>
        <v>3068.2</v>
      </c>
      <c r="I55" s="1">
        <f t="shared" si="10"/>
        <v>963.6899999999999</v>
      </c>
      <c r="J55" s="2">
        <f t="shared" si="4"/>
        <v>4031.89</v>
      </c>
      <c r="K55" s="2">
        <f t="shared" si="5"/>
        <v>322.5512</v>
      </c>
      <c r="L55" s="12">
        <f t="shared" si="6"/>
        <v>4354.4412</v>
      </c>
    </row>
    <row r="56" spans="1:12" ht="15">
      <c r="A56" s="17" t="s">
        <v>38</v>
      </c>
      <c r="B56" s="13">
        <v>3436</v>
      </c>
      <c r="C56" s="13">
        <v>1670</v>
      </c>
      <c r="D56" s="13">
        <v>3450</v>
      </c>
      <c r="E56" s="13">
        <v>1693</v>
      </c>
      <c r="F56" s="1">
        <f t="shared" si="0"/>
        <v>14</v>
      </c>
      <c r="G56" s="1">
        <f t="shared" si="1"/>
        <v>23</v>
      </c>
      <c r="H56" s="1">
        <f t="shared" si="9"/>
        <v>81.2</v>
      </c>
      <c r="I56" s="1">
        <f t="shared" si="10"/>
        <v>81.19</v>
      </c>
      <c r="J56" s="2">
        <f t="shared" si="4"/>
        <v>162.39</v>
      </c>
      <c r="K56" s="2">
        <f t="shared" si="5"/>
        <v>12.9912</v>
      </c>
      <c r="L56" s="12">
        <f t="shared" si="6"/>
        <v>175.38119999999998</v>
      </c>
    </row>
    <row r="57" spans="1:12" ht="15">
      <c r="A57" s="17" t="s">
        <v>39</v>
      </c>
      <c r="B57" s="13">
        <v>5937</v>
      </c>
      <c r="C57" s="13">
        <v>2246</v>
      </c>
      <c r="D57" s="13">
        <v>5951</v>
      </c>
      <c r="E57" s="13">
        <v>2253</v>
      </c>
      <c r="F57" s="1">
        <f t="shared" si="0"/>
        <v>14</v>
      </c>
      <c r="G57" s="1">
        <f t="shared" si="1"/>
        <v>7</v>
      </c>
      <c r="H57" s="1">
        <f t="shared" si="9"/>
        <v>81.2</v>
      </c>
      <c r="I57" s="1">
        <f t="shared" si="10"/>
        <v>24.709999999999997</v>
      </c>
      <c r="J57" s="2">
        <f>H57+I57</f>
        <v>105.91</v>
      </c>
      <c r="K57" s="2">
        <f t="shared" si="5"/>
        <v>8.4728</v>
      </c>
      <c r="L57" s="12">
        <f>J57+K57</f>
        <v>114.3828</v>
      </c>
    </row>
    <row r="58" spans="1:12" ht="15">
      <c r="A58" s="17" t="s">
        <v>63</v>
      </c>
      <c r="B58" s="13">
        <v>127</v>
      </c>
      <c r="C58" s="13">
        <v>4</v>
      </c>
      <c r="D58" s="13">
        <v>132</v>
      </c>
      <c r="E58" s="13">
        <v>4</v>
      </c>
      <c r="F58" s="1">
        <f>D58-B58</f>
        <v>5</v>
      </c>
      <c r="G58" s="1">
        <f>E58-C58</f>
        <v>0</v>
      </c>
      <c r="H58" s="1">
        <f t="shared" si="9"/>
        <v>29</v>
      </c>
      <c r="I58" s="1">
        <f t="shared" si="10"/>
        <v>0</v>
      </c>
      <c r="J58" s="2">
        <f>H58+I58</f>
        <v>29</v>
      </c>
      <c r="K58" s="2">
        <f t="shared" si="5"/>
        <v>2.32</v>
      </c>
      <c r="L58" s="12">
        <f>J58+K58</f>
        <v>31.32</v>
      </c>
    </row>
    <row r="59" spans="1:12" ht="15">
      <c r="A59" s="17" t="s">
        <v>78</v>
      </c>
      <c r="B59" s="13">
        <v>27</v>
      </c>
      <c r="C59" s="13">
        <v>2</v>
      </c>
      <c r="D59" s="13">
        <v>38</v>
      </c>
      <c r="E59" s="13">
        <v>4</v>
      </c>
      <c r="F59" s="1">
        <f>D59-B59</f>
        <v>11</v>
      </c>
      <c r="G59" s="1">
        <f>E59-C59</f>
        <v>2</v>
      </c>
      <c r="H59" s="1">
        <f>F59*$D$70</f>
        <v>63.8</v>
      </c>
      <c r="I59" s="1">
        <f>G59*$E$70</f>
        <v>7.06</v>
      </c>
      <c r="J59" s="2">
        <f>H59+I59</f>
        <v>70.86</v>
      </c>
      <c r="K59" s="2">
        <f>J59*$K$2</f>
        <v>5.6688</v>
      </c>
      <c r="L59" s="12">
        <f>J59+K59</f>
        <v>76.5288</v>
      </c>
    </row>
    <row r="60" spans="1:12" ht="15">
      <c r="A60" s="17" t="s">
        <v>64</v>
      </c>
      <c r="B60" s="13">
        <v>8733</v>
      </c>
      <c r="C60" s="13">
        <v>3982</v>
      </c>
      <c r="D60" s="13">
        <v>8895</v>
      </c>
      <c r="E60" s="13">
        <v>4053</v>
      </c>
      <c r="F60" s="1">
        <f>D60-B60</f>
        <v>162</v>
      </c>
      <c r="G60" s="1">
        <f>E60-C60</f>
        <v>71</v>
      </c>
      <c r="H60" s="1">
        <f t="shared" si="9"/>
        <v>939.6</v>
      </c>
      <c r="I60" s="1">
        <f t="shared" si="10"/>
        <v>250.63</v>
      </c>
      <c r="J60" s="2">
        <f>H60+I60</f>
        <v>1190.23</v>
      </c>
      <c r="K60" s="2">
        <f t="shared" si="5"/>
        <v>95.2184</v>
      </c>
      <c r="L60" s="12">
        <f>J60+K60</f>
        <v>1285.4484</v>
      </c>
    </row>
    <row r="61" spans="1:12" ht="15">
      <c r="A61" s="17" t="s">
        <v>40</v>
      </c>
      <c r="B61" s="13">
        <v>2781</v>
      </c>
      <c r="C61" s="13">
        <v>1753</v>
      </c>
      <c r="D61" s="13">
        <v>2848</v>
      </c>
      <c r="E61" s="13">
        <v>1772</v>
      </c>
      <c r="F61" s="1">
        <f t="shared" si="0"/>
        <v>67</v>
      </c>
      <c r="G61" s="1">
        <f t="shared" si="1"/>
        <v>19</v>
      </c>
      <c r="H61" s="1">
        <f t="shared" si="9"/>
        <v>388.59999999999997</v>
      </c>
      <c r="I61" s="1">
        <f t="shared" si="10"/>
        <v>67.07</v>
      </c>
      <c r="J61" s="2">
        <f>H61+I61</f>
        <v>455.66999999999996</v>
      </c>
      <c r="K61" s="2">
        <f t="shared" si="5"/>
        <v>36.453599999999994</v>
      </c>
      <c r="L61" s="12">
        <f>J61+K61</f>
        <v>492.12359999999995</v>
      </c>
    </row>
    <row r="62" spans="1:12" ht="15">
      <c r="A62" s="17" t="s">
        <v>41</v>
      </c>
      <c r="B62" s="13">
        <v>3252</v>
      </c>
      <c r="C62" s="13">
        <v>1636</v>
      </c>
      <c r="D62" s="13">
        <v>3518</v>
      </c>
      <c r="E62" s="13">
        <v>1767</v>
      </c>
      <c r="F62" s="1">
        <f t="shared" si="0"/>
        <v>266</v>
      </c>
      <c r="G62" s="1">
        <f t="shared" si="1"/>
        <v>131</v>
      </c>
      <c r="H62" s="1">
        <f t="shared" si="9"/>
        <v>1542.8</v>
      </c>
      <c r="I62" s="1">
        <f t="shared" si="10"/>
        <v>462.42999999999995</v>
      </c>
      <c r="J62" s="2">
        <f t="shared" si="4"/>
        <v>2005.23</v>
      </c>
      <c r="K62" s="2">
        <f aca="true" t="shared" si="11" ref="K62:K68">J62*$K$2</f>
        <v>160.4184</v>
      </c>
      <c r="L62" s="12">
        <f t="shared" si="6"/>
        <v>2165.6484</v>
      </c>
    </row>
    <row r="63" spans="1:12" ht="15">
      <c r="A63" s="17" t="s">
        <v>42</v>
      </c>
      <c r="B63" s="13">
        <v>16037</v>
      </c>
      <c r="C63" s="13">
        <v>7576</v>
      </c>
      <c r="D63" s="13">
        <v>16371</v>
      </c>
      <c r="E63" s="13">
        <v>7705</v>
      </c>
      <c r="F63" s="1">
        <f t="shared" si="0"/>
        <v>334</v>
      </c>
      <c r="G63" s="1">
        <f t="shared" si="1"/>
        <v>129</v>
      </c>
      <c r="H63" s="1">
        <f t="shared" si="9"/>
        <v>1937.2</v>
      </c>
      <c r="I63" s="1">
        <f t="shared" si="10"/>
        <v>455.36999999999995</v>
      </c>
      <c r="J63" s="2">
        <f t="shared" si="4"/>
        <v>2392.57</v>
      </c>
      <c r="K63" s="2">
        <f t="shared" si="11"/>
        <v>191.40560000000002</v>
      </c>
      <c r="L63" s="12">
        <f t="shared" si="6"/>
        <v>2583.9756</v>
      </c>
    </row>
    <row r="64" spans="1:12" ht="15">
      <c r="A64" s="17" t="s">
        <v>43</v>
      </c>
      <c r="B64" s="13">
        <v>10168</v>
      </c>
      <c r="C64" s="13">
        <v>4095</v>
      </c>
      <c r="D64" s="13">
        <v>10520</v>
      </c>
      <c r="E64" s="13">
        <v>4181</v>
      </c>
      <c r="F64" s="1">
        <f t="shared" si="0"/>
        <v>352</v>
      </c>
      <c r="G64" s="1">
        <f t="shared" si="1"/>
        <v>86</v>
      </c>
      <c r="H64" s="1">
        <f t="shared" si="9"/>
        <v>2041.6</v>
      </c>
      <c r="I64" s="1">
        <f t="shared" si="10"/>
        <v>303.58</v>
      </c>
      <c r="J64" s="2">
        <f t="shared" si="4"/>
        <v>2345.18</v>
      </c>
      <c r="K64" s="2">
        <f t="shared" si="11"/>
        <v>187.6144</v>
      </c>
      <c r="L64" s="12">
        <f t="shared" si="6"/>
        <v>2532.7943999999998</v>
      </c>
    </row>
    <row r="65" spans="1:12" ht="15">
      <c r="A65" s="17" t="s">
        <v>44</v>
      </c>
      <c r="B65" s="13">
        <v>2450</v>
      </c>
      <c r="C65" s="13">
        <v>1259</v>
      </c>
      <c r="D65" s="13">
        <v>2732</v>
      </c>
      <c r="E65" s="13">
        <v>1415</v>
      </c>
      <c r="F65" s="1">
        <f t="shared" si="0"/>
        <v>282</v>
      </c>
      <c r="G65" s="1">
        <f t="shared" si="1"/>
        <v>156</v>
      </c>
      <c r="H65" s="1">
        <f t="shared" si="9"/>
        <v>1635.6</v>
      </c>
      <c r="I65" s="1">
        <f t="shared" si="10"/>
        <v>550.68</v>
      </c>
      <c r="J65" s="2">
        <f t="shared" si="4"/>
        <v>2186.2799999999997</v>
      </c>
      <c r="K65" s="2">
        <f t="shared" si="11"/>
        <v>174.90239999999997</v>
      </c>
      <c r="L65" s="12">
        <f t="shared" si="6"/>
        <v>2361.1823999999997</v>
      </c>
    </row>
    <row r="66" spans="1:12" ht="15">
      <c r="A66" s="17" t="s">
        <v>45</v>
      </c>
      <c r="B66" s="13">
        <v>2924</v>
      </c>
      <c r="C66" s="13">
        <v>1096</v>
      </c>
      <c r="D66" s="13">
        <v>3003</v>
      </c>
      <c r="E66" s="13">
        <v>1126</v>
      </c>
      <c r="F66" s="1">
        <f t="shared" si="0"/>
        <v>79</v>
      </c>
      <c r="G66" s="1">
        <f t="shared" si="1"/>
        <v>30</v>
      </c>
      <c r="H66" s="1">
        <f t="shared" si="9"/>
        <v>458.2</v>
      </c>
      <c r="I66" s="1">
        <f t="shared" si="10"/>
        <v>105.89999999999999</v>
      </c>
      <c r="J66" s="2">
        <f t="shared" si="4"/>
        <v>564.1</v>
      </c>
      <c r="K66" s="2">
        <f t="shared" si="11"/>
        <v>45.128</v>
      </c>
      <c r="L66" s="12">
        <f t="shared" si="6"/>
        <v>609.2280000000001</v>
      </c>
    </row>
    <row r="67" spans="1:12" ht="15">
      <c r="A67" s="17" t="s">
        <v>46</v>
      </c>
      <c r="B67" s="13">
        <v>220</v>
      </c>
      <c r="C67" s="13">
        <v>1</v>
      </c>
      <c r="D67" s="13">
        <v>220</v>
      </c>
      <c r="E67" s="13">
        <v>1</v>
      </c>
      <c r="F67" s="1">
        <f t="shared" si="0"/>
        <v>0</v>
      </c>
      <c r="G67" s="1">
        <f t="shared" si="1"/>
        <v>0</v>
      </c>
      <c r="H67" s="1">
        <f t="shared" si="9"/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2">
        <f t="shared" si="6"/>
        <v>0</v>
      </c>
    </row>
    <row r="68" spans="1:12" ht="15">
      <c r="A68" s="17" t="s">
        <v>47</v>
      </c>
      <c r="B68" s="13">
        <v>26</v>
      </c>
      <c r="C68" s="13">
        <v>21</v>
      </c>
      <c r="D68" s="13">
        <v>26</v>
      </c>
      <c r="E68" s="13">
        <v>21</v>
      </c>
      <c r="F68" s="1">
        <f t="shared" si="0"/>
        <v>0</v>
      </c>
      <c r="G68" s="1">
        <f t="shared" si="1"/>
        <v>0</v>
      </c>
      <c r="H68" s="1">
        <f>F68*$D$70</f>
        <v>0</v>
      </c>
      <c r="I68" s="1">
        <f t="shared" si="10"/>
        <v>0</v>
      </c>
      <c r="J68" s="2">
        <f t="shared" si="4"/>
        <v>0</v>
      </c>
      <c r="K68" s="2">
        <f t="shared" si="11"/>
        <v>0</v>
      </c>
      <c r="L68" s="12">
        <f t="shared" si="6"/>
        <v>0</v>
      </c>
    </row>
    <row r="69" spans="1:12" ht="15">
      <c r="A69" s="17" t="s">
        <v>69</v>
      </c>
      <c r="B69" s="13">
        <v>1894</v>
      </c>
      <c r="C69" s="13">
        <v>466</v>
      </c>
      <c r="D69" s="13">
        <v>2021</v>
      </c>
      <c r="E69" s="13">
        <v>481</v>
      </c>
      <c r="F69" s="1">
        <f>D69-B69</f>
        <v>127</v>
      </c>
      <c r="G69" s="1">
        <f>E69-C69</f>
        <v>15</v>
      </c>
      <c r="H69" s="1">
        <f>F69*$D$70</f>
        <v>736.6</v>
      </c>
      <c r="I69" s="1">
        <f>G69*$E$70</f>
        <v>52.949999999999996</v>
      </c>
      <c r="J69" s="2">
        <f>H69+I69</f>
        <v>789.5500000000001</v>
      </c>
      <c r="K69" s="2">
        <f>J69*$K$2</f>
        <v>63.16400000000001</v>
      </c>
      <c r="L69" s="12">
        <f>J69+K69</f>
        <v>852.714</v>
      </c>
    </row>
    <row r="70" spans="4:12" ht="15">
      <c r="D70" s="8">
        <v>5.8</v>
      </c>
      <c r="E70" s="8">
        <v>3.53</v>
      </c>
      <c r="F70" s="15"/>
      <c r="G70" s="15"/>
      <c r="H70" s="15"/>
      <c r="I70" s="15"/>
      <c r="J70" s="14"/>
      <c r="L70" s="16">
        <f>SUM(L3:L69)</f>
        <v>82372.62600000003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2022-10-24T10:46:28Z</cp:lastPrinted>
  <dcterms:created xsi:type="dcterms:W3CDTF">2015-04-23T14:48:08Z</dcterms:created>
  <dcterms:modified xsi:type="dcterms:W3CDTF">2022-10-25T10:18:00Z</dcterms:modified>
  <cp:category/>
  <cp:version/>
  <cp:contentType/>
  <cp:contentStatus/>
</cp:coreProperties>
</file>