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<sst xmlns="http://schemas.openxmlformats.org/spreadsheetml/2006/main" count="88" uniqueCount="80">
  <si>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</si>
  <si>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</si>
  <si>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</si>
  <si>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</si>
  <si>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</si>
  <si>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</si>
  <si>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</si>
  <si>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</si>
  <si>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</si>
  <si>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</si>
  <si>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</si>
  <si>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</si>
  <si>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</si>
  <si>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</si>
  <si>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</si>
  <si>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</si>
  <si>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</si>
  <si>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</si>
  <si>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</si>
  <si>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</si>
  <si>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</si>
  <si>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</si>
  <si>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</si>
  <si>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</si>
  <si>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</si>
  <si>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</si>
  <si>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</si>
  <si>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</si>
  <si>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</si>
  <si>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</si>
  <si>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</si>
  <si>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</si>
  <si>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</si>
  <si>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</si>
  <si>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</si>
  <si>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</si>
  <si>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</si>
  <si>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</si>
  <si>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</si>
  <si>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</si>
  <si>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</si>
  <si>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</si>
  <si>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</si>
  <si>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</si>
  <si>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</si>
  <si>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</si>
  <si>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</si>
  <si>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</si>
  <si>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</si>
  <si>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</si>
  <si>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</si>
  <si>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</si>
  <si>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</si>
  <si>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</si>
  <si>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</si>
  <si>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</si>
  <si>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</si>
  <si>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</si>
  <si>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</si>
  <si>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</si>
  <si>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</si>
  <si>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</si>
  <si>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</si>
  <si>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</si>
  <si>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</si>
  <si>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</si>
  <si>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</si>
  <si>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</si>
  <si>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</si>
  <si>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</si>
  <si>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</si>
  <si>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</si>
  <si>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</si>
  <si>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</si>
  <si>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</si>
  <si>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</si>
  <si>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191</t>
  </si>
  <si>
    <r>
      <t xml:space="preserve">255/256           </t>
    </r>
    <r>
      <rPr>
        <b/>
        <sz val="8"/>
        <rFont val="Arial"/>
        <family val="2"/>
      </rPr>
      <t>бытовка</t>
    </r>
  </si>
  <si>
    <t>Показания на 23.08.2023</t>
  </si>
  <si>
    <t>Показания на 23.09.2023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</si>
</sst>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.00&quot;р.&quot;"/>
    <numFmt numFmtId="179" formatCode="#,##0&quot;р.&quot;"/>
    <numFmt numFmtId="180" formatCode="#,##0.00_ ;[Red]\-#,##0.00\ 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[$-419]mmmm\ yyyy;@"/>
    <numFmt numFmtId="188" formatCode="[$-419]dd\ mmm\ yy;@"/>
    <numFmt numFmtId="189" formatCode="#,##0.00\ &quot;₽&quot;"/>
    <numFmt numFmtId="190" formatCode="0_ ;[Red]\-0\ 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50" fillId="33" borderId="10" xfId="0" applyNumberFormat="1" applyFont="1" applyFill="1" applyBorder="1" applyAlignment="1">
      <alignment/>
    </xf>
    <xf numFmtId="178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59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179" fontId="51" fillId="33" borderId="10" xfId="0" applyNumberFormat="1" applyFont="1" applyFill="1" applyBorder="1" applyAlignment="1">
      <alignment horizontal="right"/>
    </xf>
    <xf numFmtId="178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79" fontId="51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wrapText="1"/>
    </xf>
    <xf numFmtId="2" fontId="51" fillId="33" borderId="13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20" zoomScaleNormal="120" zoomScalePageLayoutView="0" workbookViewId="0" topLeftCell="A60">
      <selection activeCell="E77" sqref="E77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5.1406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3" t="s">
        <v>78</v>
      </c>
      <c r="C1" s="24"/>
      <c r="D1" s="23" t="s">
        <v>79</v>
      </c>
      <c r="E1" s="24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0"/>
      <c r="B2" s="17" t="s">
        <v>0</v>
      </c>
      <c r="C2" s="17" t="s">
        <v>1</v>
      </c>
      <c r="D2" s="17" t="s">
        <v>0</v>
      </c>
      <c r="E2" s="17" t="s">
        <v>1</v>
      </c>
      <c r="F2" s="17" t="s">
        <v>0</v>
      </c>
      <c r="G2" s="17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3.5">
      <c r="A3" s="16" t="s">
        <v>10</v>
      </c>
      <c r="B3" s="22">
        <v>14839</v>
      </c>
      <c r="C3" s="22">
        <v>6982</v>
      </c>
      <c r="D3" s="25">
        <v>15252</v>
      </c>
      <c r="E3" s="25">
        <v>7199</v>
      </c>
      <c r="F3" s="1">
        <f aca="true" t="shared" si="0" ref="F3:F69">D3-B3</f>
        <v>413</v>
      </c>
      <c r="G3" s="1">
        <f aca="true" t="shared" si="1" ref="G3:G69">E3-C3</f>
        <v>217</v>
      </c>
      <c r="H3" s="1">
        <f aca="true" t="shared" si="2" ref="H3:H34">F3*$D$71</f>
        <v>2593.6400000000003</v>
      </c>
      <c r="I3" s="1">
        <f aca="true" t="shared" si="3" ref="I3:I34">G3*$E$71</f>
        <v>833.28</v>
      </c>
      <c r="J3" s="2">
        <f aca="true" t="shared" si="4" ref="J3:J69">H3+I3</f>
        <v>3426.92</v>
      </c>
      <c r="K3" s="2">
        <f aca="true" t="shared" si="5" ref="K3:K62">J3*$K$2</f>
        <v>274.15360000000004</v>
      </c>
      <c r="L3" s="12">
        <f aca="true" t="shared" si="6" ref="L3:L69">J3+K3</f>
        <v>3701.0736</v>
      </c>
    </row>
    <row r="4" spans="1:12" ht="13.5">
      <c r="A4" s="16" t="s">
        <v>11</v>
      </c>
      <c r="B4" s="22">
        <v>14234</v>
      </c>
      <c r="C4" s="22">
        <v>7686</v>
      </c>
      <c r="D4" s="25">
        <v>14588</v>
      </c>
      <c r="E4" s="25">
        <v>7934</v>
      </c>
      <c r="F4" s="1">
        <f t="shared" si="0"/>
        <v>354</v>
      </c>
      <c r="G4" s="1">
        <f t="shared" si="1"/>
        <v>248</v>
      </c>
      <c r="H4" s="1">
        <f t="shared" si="2"/>
        <v>2223.12</v>
      </c>
      <c r="I4" s="1">
        <f t="shared" si="3"/>
        <v>952.3199999999999</v>
      </c>
      <c r="J4" s="2">
        <f t="shared" si="4"/>
        <v>3175.4399999999996</v>
      </c>
      <c r="K4" s="2">
        <f t="shared" si="5"/>
        <v>254.03519999999997</v>
      </c>
      <c r="L4" s="12">
        <f t="shared" si="6"/>
        <v>3429.4751999999994</v>
      </c>
    </row>
    <row r="5" spans="1:12" ht="13.5">
      <c r="A5" s="16" t="s">
        <v>12</v>
      </c>
      <c r="B5" s="22">
        <v>870</v>
      </c>
      <c r="C5" s="22">
        <v>728</v>
      </c>
      <c r="D5" s="25">
        <v>897</v>
      </c>
      <c r="E5" s="25">
        <v>738</v>
      </c>
      <c r="F5" s="1">
        <f t="shared" si="0"/>
        <v>27</v>
      </c>
      <c r="G5" s="1">
        <f t="shared" si="1"/>
        <v>10</v>
      </c>
      <c r="H5" s="1">
        <f t="shared" si="2"/>
        <v>169.56</v>
      </c>
      <c r="I5" s="1">
        <f t="shared" si="3"/>
        <v>38.4</v>
      </c>
      <c r="J5" s="2">
        <f t="shared" si="4"/>
        <v>207.96</v>
      </c>
      <c r="K5" s="2">
        <f t="shared" si="5"/>
        <v>16.6368</v>
      </c>
      <c r="L5" s="12">
        <f t="shared" si="6"/>
        <v>224.5968</v>
      </c>
    </row>
    <row r="6" spans="1:12" ht="13.5">
      <c r="A6" s="16" t="s">
        <v>13</v>
      </c>
      <c r="B6" s="22">
        <v>2278</v>
      </c>
      <c r="C6" s="22">
        <v>768</v>
      </c>
      <c r="D6" s="25">
        <v>2353</v>
      </c>
      <c r="E6" s="25">
        <v>786</v>
      </c>
      <c r="F6" s="1">
        <f t="shared" si="0"/>
        <v>75</v>
      </c>
      <c r="G6" s="1">
        <f t="shared" si="1"/>
        <v>18</v>
      </c>
      <c r="H6" s="1">
        <f t="shared" si="2"/>
        <v>471</v>
      </c>
      <c r="I6" s="1">
        <f t="shared" si="3"/>
        <v>69.12</v>
      </c>
      <c r="J6" s="2">
        <f t="shared" si="4"/>
        <v>540.12</v>
      </c>
      <c r="K6" s="2">
        <f t="shared" si="5"/>
        <v>43.2096</v>
      </c>
      <c r="L6" s="12">
        <f t="shared" si="6"/>
        <v>583.3296</v>
      </c>
    </row>
    <row r="7" spans="1:12" ht="13.5">
      <c r="A7" s="16" t="s">
        <v>14</v>
      </c>
      <c r="B7" s="22">
        <v>20103</v>
      </c>
      <c r="C7" s="22">
        <v>2207</v>
      </c>
      <c r="D7" s="25">
        <v>20403</v>
      </c>
      <c r="E7" s="25">
        <v>2235</v>
      </c>
      <c r="F7" s="1">
        <f t="shared" si="0"/>
        <v>300</v>
      </c>
      <c r="G7" s="1">
        <f t="shared" si="1"/>
        <v>28</v>
      </c>
      <c r="H7" s="1">
        <f t="shared" si="2"/>
        <v>1884</v>
      </c>
      <c r="I7" s="1">
        <f t="shared" si="3"/>
        <v>107.52</v>
      </c>
      <c r="J7" s="2">
        <f t="shared" si="4"/>
        <v>1991.52</v>
      </c>
      <c r="K7" s="2">
        <f t="shared" si="5"/>
        <v>159.3216</v>
      </c>
      <c r="L7" s="12">
        <f t="shared" si="6"/>
        <v>2150.8415999999997</v>
      </c>
    </row>
    <row r="8" spans="1:12" ht="13.5">
      <c r="A8" s="16" t="s">
        <v>15</v>
      </c>
      <c r="B8" s="22">
        <v>10288</v>
      </c>
      <c r="C8" s="22">
        <v>6663</v>
      </c>
      <c r="D8" s="25">
        <v>10471</v>
      </c>
      <c r="E8" s="25">
        <v>6832</v>
      </c>
      <c r="F8" s="1">
        <f t="shared" si="0"/>
        <v>183</v>
      </c>
      <c r="G8" s="1">
        <f t="shared" si="1"/>
        <v>169</v>
      </c>
      <c r="H8" s="1">
        <f t="shared" si="2"/>
        <v>1149.24</v>
      </c>
      <c r="I8" s="1">
        <f t="shared" si="3"/>
        <v>648.9599999999999</v>
      </c>
      <c r="J8" s="2">
        <f>H8+I8</f>
        <v>1798.1999999999998</v>
      </c>
      <c r="K8" s="2">
        <f t="shared" si="5"/>
        <v>143.856</v>
      </c>
      <c r="L8" s="12">
        <f t="shared" si="6"/>
        <v>1942.0559999999998</v>
      </c>
    </row>
    <row r="9" spans="1:12" ht="13.5">
      <c r="A9" s="16" t="s">
        <v>73</v>
      </c>
      <c r="B9" s="22">
        <v>1039</v>
      </c>
      <c r="C9" s="22">
        <v>449</v>
      </c>
      <c r="D9" s="25">
        <v>1082</v>
      </c>
      <c r="E9" s="25">
        <v>470</v>
      </c>
      <c r="F9" s="1">
        <f>D9-B9</f>
        <v>43</v>
      </c>
      <c r="G9" s="1">
        <f>E9-C9</f>
        <v>21</v>
      </c>
      <c r="H9" s="1">
        <f t="shared" si="2"/>
        <v>270.04</v>
      </c>
      <c r="I9" s="1">
        <f t="shared" si="3"/>
        <v>80.64</v>
      </c>
      <c r="J9" s="2">
        <f>H9+I9</f>
        <v>350.68</v>
      </c>
      <c r="K9" s="2">
        <f>J9*$K$2</f>
        <v>28.0544</v>
      </c>
      <c r="L9" s="12">
        <f>J9+K9</f>
        <v>378.7344</v>
      </c>
    </row>
    <row r="10" spans="1:12" ht="13.5">
      <c r="A10" s="16" t="s">
        <v>16</v>
      </c>
      <c r="B10" s="22">
        <v>9683</v>
      </c>
      <c r="C10" s="22">
        <v>5179</v>
      </c>
      <c r="D10" s="25">
        <v>9734</v>
      </c>
      <c r="E10" s="25">
        <v>5196</v>
      </c>
      <c r="F10" s="1">
        <f t="shared" si="0"/>
        <v>51</v>
      </c>
      <c r="G10" s="1">
        <f t="shared" si="1"/>
        <v>17</v>
      </c>
      <c r="H10" s="1">
        <f t="shared" si="2"/>
        <v>320.28000000000003</v>
      </c>
      <c r="I10" s="1">
        <f t="shared" si="3"/>
        <v>65.28</v>
      </c>
      <c r="J10" s="2">
        <f t="shared" si="4"/>
        <v>385.56000000000006</v>
      </c>
      <c r="K10" s="2">
        <f t="shared" si="5"/>
        <v>30.844800000000006</v>
      </c>
      <c r="L10" s="12">
        <f t="shared" si="6"/>
        <v>416.4048000000001</v>
      </c>
    </row>
    <row r="11" spans="1:12" ht="13.5">
      <c r="A11" s="16" t="s">
        <v>17</v>
      </c>
      <c r="B11" s="22">
        <v>4593</v>
      </c>
      <c r="C11" s="22">
        <v>1573</v>
      </c>
      <c r="D11" s="25">
        <v>4661</v>
      </c>
      <c r="E11" s="25">
        <v>1637</v>
      </c>
      <c r="F11" s="1">
        <f t="shared" si="0"/>
        <v>68</v>
      </c>
      <c r="G11" s="1">
        <f t="shared" si="1"/>
        <v>64</v>
      </c>
      <c r="H11" s="1">
        <f t="shared" si="2"/>
        <v>427.04</v>
      </c>
      <c r="I11" s="1">
        <f t="shared" si="3"/>
        <v>245.76</v>
      </c>
      <c r="J11" s="2">
        <f t="shared" si="4"/>
        <v>672.8</v>
      </c>
      <c r="K11" s="2">
        <f t="shared" si="5"/>
        <v>53.824</v>
      </c>
      <c r="L11" s="12">
        <f t="shared" si="6"/>
        <v>726.6239999999999</v>
      </c>
    </row>
    <row r="12" spans="1:12" ht="13.5">
      <c r="A12" s="16" t="s">
        <v>18</v>
      </c>
      <c r="B12" s="22">
        <v>1551</v>
      </c>
      <c r="C12" s="22">
        <v>445</v>
      </c>
      <c r="D12" s="25">
        <v>1673</v>
      </c>
      <c r="E12" s="25">
        <v>480</v>
      </c>
      <c r="F12" s="1">
        <f t="shared" si="0"/>
        <v>122</v>
      </c>
      <c r="G12" s="1">
        <f t="shared" si="1"/>
        <v>35</v>
      </c>
      <c r="H12" s="1">
        <f t="shared" si="2"/>
        <v>766.1600000000001</v>
      </c>
      <c r="I12" s="1">
        <f t="shared" si="3"/>
        <v>134.4</v>
      </c>
      <c r="J12" s="2">
        <f t="shared" si="4"/>
        <v>900.5600000000001</v>
      </c>
      <c r="K12" s="2">
        <f t="shared" si="5"/>
        <v>72.04480000000001</v>
      </c>
      <c r="L12" s="12">
        <f t="shared" si="6"/>
        <v>972.6048000000001</v>
      </c>
    </row>
    <row r="13" spans="1:13" ht="13.5">
      <c r="A13" s="18" t="s">
        <v>19</v>
      </c>
      <c r="B13" s="22">
        <v>4111</v>
      </c>
      <c r="C13" s="22">
        <v>1567</v>
      </c>
      <c r="D13" s="25">
        <v>4479</v>
      </c>
      <c r="E13" s="25">
        <v>1676</v>
      </c>
      <c r="F13" s="1">
        <f t="shared" si="0"/>
        <v>368</v>
      </c>
      <c r="G13" s="1">
        <f t="shared" si="1"/>
        <v>109</v>
      </c>
      <c r="H13" s="1">
        <f t="shared" si="2"/>
        <v>2311.04</v>
      </c>
      <c r="I13" s="1">
        <f t="shared" si="3"/>
        <v>418.56</v>
      </c>
      <c r="J13" s="2">
        <f t="shared" si="4"/>
        <v>2729.6</v>
      </c>
      <c r="K13" s="2">
        <f t="shared" si="5"/>
        <v>218.368</v>
      </c>
      <c r="L13" s="12">
        <f t="shared" si="6"/>
        <v>2947.968</v>
      </c>
      <c r="M13" s="19"/>
    </row>
    <row r="14" spans="1:12" ht="13.5">
      <c r="A14" s="16" t="s">
        <v>20</v>
      </c>
      <c r="B14" s="22">
        <v>8941</v>
      </c>
      <c r="C14" s="22">
        <v>5300</v>
      </c>
      <c r="D14" s="25">
        <v>9212</v>
      </c>
      <c r="E14" s="25">
        <v>5472</v>
      </c>
      <c r="F14" s="1">
        <f t="shared" si="0"/>
        <v>271</v>
      </c>
      <c r="G14" s="1">
        <f t="shared" si="1"/>
        <v>172</v>
      </c>
      <c r="H14" s="1">
        <f t="shared" si="2"/>
        <v>1701.88</v>
      </c>
      <c r="I14" s="1">
        <f t="shared" si="3"/>
        <v>660.48</v>
      </c>
      <c r="J14" s="2">
        <f t="shared" si="4"/>
        <v>2362.36</v>
      </c>
      <c r="K14" s="2">
        <f t="shared" si="5"/>
        <v>188.98880000000003</v>
      </c>
      <c r="L14" s="12">
        <f t="shared" si="6"/>
        <v>2551.3488</v>
      </c>
    </row>
    <row r="15" spans="1:12" ht="13.5">
      <c r="A15" s="16" t="s">
        <v>21</v>
      </c>
      <c r="B15" s="22">
        <v>2827</v>
      </c>
      <c r="C15" s="22">
        <v>1625</v>
      </c>
      <c r="D15" s="25">
        <v>2892</v>
      </c>
      <c r="E15" s="25">
        <v>1684</v>
      </c>
      <c r="F15" s="1">
        <f t="shared" si="0"/>
        <v>65</v>
      </c>
      <c r="G15" s="1">
        <f t="shared" si="1"/>
        <v>59</v>
      </c>
      <c r="H15" s="1">
        <f t="shared" si="2"/>
        <v>408.2</v>
      </c>
      <c r="I15" s="1">
        <f t="shared" si="3"/>
        <v>226.56</v>
      </c>
      <c r="J15" s="2">
        <f t="shared" si="4"/>
        <v>634.76</v>
      </c>
      <c r="K15" s="2">
        <f t="shared" si="5"/>
        <v>50.7808</v>
      </c>
      <c r="L15" s="12">
        <f t="shared" si="6"/>
        <v>685.5408</v>
      </c>
    </row>
    <row r="16" spans="1:12" ht="13.5">
      <c r="A16" s="16" t="s">
        <v>48</v>
      </c>
      <c r="B16" s="22">
        <v>1510</v>
      </c>
      <c r="C16" s="22">
        <v>827</v>
      </c>
      <c r="D16" s="25">
        <v>1544</v>
      </c>
      <c r="E16" s="25">
        <v>851</v>
      </c>
      <c r="F16" s="1">
        <f aca="true" t="shared" si="7" ref="F16:G18">D16-B16</f>
        <v>34</v>
      </c>
      <c r="G16" s="1">
        <f t="shared" si="7"/>
        <v>24</v>
      </c>
      <c r="H16" s="1">
        <f t="shared" si="2"/>
        <v>213.52</v>
      </c>
      <c r="I16" s="1">
        <f t="shared" si="3"/>
        <v>92.16</v>
      </c>
      <c r="J16" s="2">
        <f>H16+I16</f>
        <v>305.68</v>
      </c>
      <c r="K16" s="2">
        <f t="shared" si="5"/>
        <v>24.4544</v>
      </c>
      <c r="L16" s="12">
        <f>J16+K16</f>
        <v>330.1344</v>
      </c>
    </row>
    <row r="17" spans="1:12" ht="13.5">
      <c r="A17" s="16" t="s">
        <v>74</v>
      </c>
      <c r="B17" s="22">
        <v>1059</v>
      </c>
      <c r="C17" s="22">
        <v>480</v>
      </c>
      <c r="D17" s="25">
        <v>1141</v>
      </c>
      <c r="E17" s="25">
        <v>502</v>
      </c>
      <c r="F17" s="1">
        <f t="shared" si="7"/>
        <v>82</v>
      </c>
      <c r="G17" s="1">
        <f t="shared" si="7"/>
        <v>22</v>
      </c>
      <c r="H17" s="1">
        <f t="shared" si="2"/>
        <v>514.96</v>
      </c>
      <c r="I17" s="1">
        <f t="shared" si="3"/>
        <v>84.47999999999999</v>
      </c>
      <c r="J17" s="2">
        <f>H17+I17</f>
        <v>599.44</v>
      </c>
      <c r="K17" s="2">
        <f>J17*$K$2</f>
        <v>47.955200000000005</v>
      </c>
      <c r="L17" s="12">
        <f>J17+K17</f>
        <v>647.3952</v>
      </c>
    </row>
    <row r="18" spans="1:12" ht="13.5">
      <c r="A18" s="16" t="s">
        <v>76</v>
      </c>
      <c r="B18" s="22">
        <v>214</v>
      </c>
      <c r="C18" s="22">
        <v>166</v>
      </c>
      <c r="D18" s="25">
        <v>928</v>
      </c>
      <c r="E18" s="25">
        <v>796</v>
      </c>
      <c r="F18" s="1">
        <f t="shared" si="7"/>
        <v>714</v>
      </c>
      <c r="G18" s="1">
        <f t="shared" si="7"/>
        <v>630</v>
      </c>
      <c r="H18" s="1">
        <f t="shared" si="2"/>
        <v>4483.92</v>
      </c>
      <c r="I18" s="1">
        <f t="shared" si="3"/>
        <v>2419.2</v>
      </c>
      <c r="J18" s="2">
        <f>H18+I18</f>
        <v>6903.12</v>
      </c>
      <c r="K18" s="2">
        <f>J18*$K$2</f>
        <v>552.2496</v>
      </c>
      <c r="L18" s="12">
        <f>J18+K18</f>
        <v>7455.3696</v>
      </c>
    </row>
    <row r="19" spans="1:12" ht="13.5">
      <c r="A19" s="16" t="s">
        <v>70</v>
      </c>
      <c r="B19" s="22">
        <v>6575</v>
      </c>
      <c r="C19" s="22">
        <v>2938</v>
      </c>
      <c r="D19" s="25">
        <v>6692</v>
      </c>
      <c r="E19" s="25">
        <v>2982</v>
      </c>
      <c r="F19" s="1">
        <f t="shared" si="0"/>
        <v>117</v>
      </c>
      <c r="G19" s="1">
        <f t="shared" si="1"/>
        <v>44</v>
      </c>
      <c r="H19" s="1">
        <f t="shared" si="2"/>
        <v>734.76</v>
      </c>
      <c r="I19" s="1">
        <f t="shared" si="3"/>
        <v>168.95999999999998</v>
      </c>
      <c r="J19" s="2">
        <f t="shared" si="4"/>
        <v>903.72</v>
      </c>
      <c r="K19" s="2">
        <f t="shared" si="5"/>
        <v>72.2976</v>
      </c>
      <c r="L19" s="12">
        <f t="shared" si="6"/>
        <v>976.0176</v>
      </c>
    </row>
    <row r="20" spans="1:12" ht="13.5">
      <c r="A20" s="16" t="s">
        <v>71</v>
      </c>
      <c r="B20" s="22">
        <v>599</v>
      </c>
      <c r="C20" s="22">
        <v>295</v>
      </c>
      <c r="D20" s="25">
        <v>601</v>
      </c>
      <c r="E20" s="25">
        <v>295</v>
      </c>
      <c r="F20" s="1">
        <f t="shared" si="0"/>
        <v>2</v>
      </c>
      <c r="G20" s="1">
        <f t="shared" si="1"/>
        <v>0</v>
      </c>
      <c r="H20" s="1">
        <f t="shared" si="2"/>
        <v>12.56</v>
      </c>
      <c r="I20" s="1">
        <f t="shared" si="3"/>
        <v>0</v>
      </c>
      <c r="J20" s="2">
        <f t="shared" si="4"/>
        <v>12.56</v>
      </c>
      <c r="K20" s="2">
        <f t="shared" si="5"/>
        <v>1.0048000000000001</v>
      </c>
      <c r="L20" s="12">
        <f t="shared" si="6"/>
        <v>13.5648</v>
      </c>
    </row>
    <row r="21" spans="1:12" ht="13.5">
      <c r="A21" s="16" t="s">
        <v>49</v>
      </c>
      <c r="B21" s="22">
        <v>6395</v>
      </c>
      <c r="C21" s="22">
        <v>2704</v>
      </c>
      <c r="D21" s="25">
        <v>6425</v>
      </c>
      <c r="E21" s="25">
        <v>2706</v>
      </c>
      <c r="F21" s="1">
        <f aca="true" t="shared" si="8" ref="F21:G25">D21-B21</f>
        <v>30</v>
      </c>
      <c r="G21" s="1">
        <f t="shared" si="8"/>
        <v>2</v>
      </c>
      <c r="H21" s="1">
        <f t="shared" si="2"/>
        <v>188.4</v>
      </c>
      <c r="I21" s="1">
        <f t="shared" si="3"/>
        <v>7.68</v>
      </c>
      <c r="J21" s="2">
        <f>H21+I21</f>
        <v>196.08</v>
      </c>
      <c r="K21" s="2">
        <f t="shared" si="5"/>
        <v>15.6864</v>
      </c>
      <c r="L21" s="12">
        <f>J21+K21</f>
        <v>211.7664</v>
      </c>
    </row>
    <row r="22" spans="1:12" ht="13.5">
      <c r="A22" s="16" t="s">
        <v>50</v>
      </c>
      <c r="B22" s="22">
        <v>2356</v>
      </c>
      <c r="C22" s="22">
        <v>602</v>
      </c>
      <c r="D22" s="25">
        <v>2398</v>
      </c>
      <c r="E22" s="25">
        <v>616</v>
      </c>
      <c r="F22" s="1">
        <f t="shared" si="8"/>
        <v>42</v>
      </c>
      <c r="G22" s="1">
        <f t="shared" si="8"/>
        <v>14</v>
      </c>
      <c r="H22" s="1">
        <f t="shared" si="2"/>
        <v>263.76</v>
      </c>
      <c r="I22" s="1">
        <f t="shared" si="3"/>
        <v>53.76</v>
      </c>
      <c r="J22" s="2">
        <f>H22+I22</f>
        <v>317.52</v>
      </c>
      <c r="K22" s="2">
        <f t="shared" si="5"/>
        <v>25.4016</v>
      </c>
      <c r="L22" s="12">
        <f>J22+K22</f>
        <v>342.92159999999996</v>
      </c>
    </row>
    <row r="23" spans="1:12" ht="13.5">
      <c r="A23" s="16" t="s">
        <v>51</v>
      </c>
      <c r="B23" s="22">
        <v>8927</v>
      </c>
      <c r="C23" s="22">
        <v>1343</v>
      </c>
      <c r="D23" s="25">
        <v>9049</v>
      </c>
      <c r="E23" s="25">
        <v>1356</v>
      </c>
      <c r="F23" s="1">
        <f t="shared" si="8"/>
        <v>122</v>
      </c>
      <c r="G23" s="1">
        <f t="shared" si="8"/>
        <v>13</v>
      </c>
      <c r="H23" s="1">
        <f t="shared" si="2"/>
        <v>766.1600000000001</v>
      </c>
      <c r="I23" s="1">
        <f t="shared" si="3"/>
        <v>49.92</v>
      </c>
      <c r="J23" s="2">
        <f>H23+I23</f>
        <v>816.08</v>
      </c>
      <c r="K23" s="2">
        <f t="shared" si="5"/>
        <v>65.2864</v>
      </c>
      <c r="L23" s="12">
        <f>J23+K23</f>
        <v>881.3664</v>
      </c>
    </row>
    <row r="24" spans="1:12" ht="13.5">
      <c r="A24" s="16" t="s">
        <v>52</v>
      </c>
      <c r="B24" s="22">
        <v>13340</v>
      </c>
      <c r="C24" s="22">
        <v>4248</v>
      </c>
      <c r="D24" s="25">
        <v>13690</v>
      </c>
      <c r="E24" s="25">
        <v>4368</v>
      </c>
      <c r="F24" s="1">
        <f t="shared" si="8"/>
        <v>350</v>
      </c>
      <c r="G24" s="1">
        <f t="shared" si="8"/>
        <v>120</v>
      </c>
      <c r="H24" s="1">
        <f t="shared" si="2"/>
        <v>2198</v>
      </c>
      <c r="I24" s="1">
        <f t="shared" si="3"/>
        <v>460.79999999999995</v>
      </c>
      <c r="J24" s="2">
        <f>H24+I24</f>
        <v>2658.8</v>
      </c>
      <c r="K24" s="2">
        <f t="shared" si="5"/>
        <v>212.704</v>
      </c>
      <c r="L24" s="12">
        <f>J24+K24</f>
        <v>2871.5040000000004</v>
      </c>
    </row>
    <row r="25" spans="1:13" ht="14.25">
      <c r="A25" s="16" t="s">
        <v>53</v>
      </c>
      <c r="B25" s="22">
        <v>161</v>
      </c>
      <c r="C25" s="22">
        <v>112</v>
      </c>
      <c r="D25" s="25">
        <v>163</v>
      </c>
      <c r="E25" s="25">
        <v>112</v>
      </c>
      <c r="F25" s="1">
        <f t="shared" si="8"/>
        <v>2</v>
      </c>
      <c r="G25" s="1">
        <f t="shared" si="8"/>
        <v>0</v>
      </c>
      <c r="H25" s="1">
        <f t="shared" si="2"/>
        <v>12.56</v>
      </c>
      <c r="I25" s="1">
        <f t="shared" si="3"/>
        <v>0</v>
      </c>
      <c r="J25" s="2">
        <f>H25+I25</f>
        <v>12.56</v>
      </c>
      <c r="K25" s="2">
        <f t="shared" si="5"/>
        <v>1.0048000000000001</v>
      </c>
      <c r="L25" s="12">
        <f>J25+K25</f>
        <v>13.5648</v>
      </c>
      <c r="M25"/>
    </row>
    <row r="26" spans="1:12" ht="13.5">
      <c r="A26" s="16" t="s">
        <v>22</v>
      </c>
      <c r="B26" s="22">
        <v>19202</v>
      </c>
      <c r="C26" s="22">
        <v>8704</v>
      </c>
      <c r="D26" s="25">
        <v>19378</v>
      </c>
      <c r="E26" s="25">
        <v>8762</v>
      </c>
      <c r="F26" s="1">
        <f t="shared" si="0"/>
        <v>176</v>
      </c>
      <c r="G26" s="1">
        <f t="shared" si="1"/>
        <v>58</v>
      </c>
      <c r="H26" s="1">
        <f t="shared" si="2"/>
        <v>1105.28</v>
      </c>
      <c r="I26" s="1">
        <f t="shared" si="3"/>
        <v>222.72</v>
      </c>
      <c r="J26" s="2">
        <f t="shared" si="4"/>
        <v>1328</v>
      </c>
      <c r="K26" s="2">
        <f t="shared" si="5"/>
        <v>106.24000000000001</v>
      </c>
      <c r="L26" s="12">
        <f t="shared" si="6"/>
        <v>1434.24</v>
      </c>
    </row>
    <row r="27" spans="1:12" ht="13.5">
      <c r="A27" s="16" t="s">
        <v>65</v>
      </c>
      <c r="B27" s="22">
        <v>372</v>
      </c>
      <c r="C27" s="22">
        <v>52</v>
      </c>
      <c r="D27" s="25">
        <v>374</v>
      </c>
      <c r="E27" s="25">
        <v>52</v>
      </c>
      <c r="F27" s="1">
        <f aca="true" t="shared" si="9" ref="F27:G29">D27-B27</f>
        <v>2</v>
      </c>
      <c r="G27" s="1">
        <f t="shared" si="9"/>
        <v>0</v>
      </c>
      <c r="H27" s="1">
        <f t="shared" si="2"/>
        <v>12.56</v>
      </c>
      <c r="I27" s="1">
        <f t="shared" si="3"/>
        <v>0</v>
      </c>
      <c r="J27" s="2">
        <f>H27+I27</f>
        <v>12.56</v>
      </c>
      <c r="K27" s="2">
        <f t="shared" si="5"/>
        <v>1.0048000000000001</v>
      </c>
      <c r="L27" s="12">
        <f>J27+K27</f>
        <v>13.5648</v>
      </c>
    </row>
    <row r="28" spans="1:12" ht="13.5">
      <c r="A28" s="16" t="s">
        <v>67</v>
      </c>
      <c r="B28" s="22">
        <v>25007</v>
      </c>
      <c r="C28" s="22">
        <v>15077</v>
      </c>
      <c r="D28" s="25">
        <v>25278</v>
      </c>
      <c r="E28" s="25">
        <v>15293</v>
      </c>
      <c r="F28" s="1">
        <f t="shared" si="9"/>
        <v>271</v>
      </c>
      <c r="G28" s="1">
        <f t="shared" si="9"/>
        <v>216</v>
      </c>
      <c r="H28" s="1">
        <f t="shared" si="2"/>
        <v>1701.88</v>
      </c>
      <c r="I28" s="1">
        <f t="shared" si="3"/>
        <v>829.4399999999999</v>
      </c>
      <c r="J28" s="2">
        <f>H28+I28</f>
        <v>2531.32</v>
      </c>
      <c r="K28" s="2">
        <f t="shared" si="5"/>
        <v>202.50560000000002</v>
      </c>
      <c r="L28" s="12">
        <f>J28+K28</f>
        <v>2733.8256</v>
      </c>
    </row>
    <row r="29" spans="1:12" ht="13.5">
      <c r="A29" s="16" t="s">
        <v>54</v>
      </c>
      <c r="B29" s="22">
        <v>255</v>
      </c>
      <c r="C29" s="22">
        <v>110</v>
      </c>
      <c r="D29" s="25">
        <v>256</v>
      </c>
      <c r="E29" s="25">
        <v>111</v>
      </c>
      <c r="F29" s="1">
        <f t="shared" si="9"/>
        <v>1</v>
      </c>
      <c r="G29" s="1">
        <f t="shared" si="9"/>
        <v>1</v>
      </c>
      <c r="H29" s="1">
        <f t="shared" si="2"/>
        <v>6.28</v>
      </c>
      <c r="I29" s="1">
        <f t="shared" si="3"/>
        <v>3.84</v>
      </c>
      <c r="J29" s="2">
        <f>H29+I29</f>
        <v>10.120000000000001</v>
      </c>
      <c r="K29" s="2">
        <f t="shared" si="5"/>
        <v>0.8096000000000001</v>
      </c>
      <c r="L29" s="12">
        <f>J29+K29</f>
        <v>10.9296</v>
      </c>
    </row>
    <row r="30" spans="1:12" ht="13.5">
      <c r="A30" s="16" t="s">
        <v>23</v>
      </c>
      <c r="B30" s="22">
        <v>3936</v>
      </c>
      <c r="C30" s="22">
        <v>2270</v>
      </c>
      <c r="D30" s="25">
        <v>3937</v>
      </c>
      <c r="E30" s="25">
        <v>2270</v>
      </c>
      <c r="F30" s="1">
        <f t="shared" si="0"/>
        <v>1</v>
      </c>
      <c r="G30" s="1">
        <f t="shared" si="1"/>
        <v>0</v>
      </c>
      <c r="H30" s="1">
        <f t="shared" si="2"/>
        <v>6.28</v>
      </c>
      <c r="I30" s="1">
        <f t="shared" si="3"/>
        <v>0</v>
      </c>
      <c r="J30" s="2">
        <f t="shared" si="4"/>
        <v>6.28</v>
      </c>
      <c r="K30" s="2">
        <f t="shared" si="5"/>
        <v>0.5024000000000001</v>
      </c>
      <c r="L30" s="12">
        <f t="shared" si="6"/>
        <v>6.7824</v>
      </c>
    </row>
    <row r="31" spans="1:12" ht="13.5">
      <c r="A31" s="16" t="s">
        <v>24</v>
      </c>
      <c r="B31" s="22">
        <v>5501</v>
      </c>
      <c r="C31" s="22">
        <v>1329</v>
      </c>
      <c r="D31" s="25">
        <v>5684</v>
      </c>
      <c r="E31" s="25">
        <v>1385</v>
      </c>
      <c r="F31" s="1">
        <f t="shared" si="0"/>
        <v>183</v>
      </c>
      <c r="G31" s="1">
        <f t="shared" si="1"/>
        <v>56</v>
      </c>
      <c r="H31" s="1">
        <f t="shared" si="2"/>
        <v>1149.24</v>
      </c>
      <c r="I31" s="1">
        <f t="shared" si="3"/>
        <v>215.04</v>
      </c>
      <c r="J31" s="2">
        <f t="shared" si="4"/>
        <v>1364.28</v>
      </c>
      <c r="K31" s="2">
        <f t="shared" si="5"/>
        <v>109.1424</v>
      </c>
      <c r="L31" s="12">
        <f t="shared" si="6"/>
        <v>1473.4224</v>
      </c>
    </row>
    <row r="32" spans="1:12" ht="13.5">
      <c r="A32" s="16" t="s">
        <v>75</v>
      </c>
      <c r="B32" s="22">
        <v>834</v>
      </c>
      <c r="C32" s="22">
        <v>200</v>
      </c>
      <c r="D32" s="25">
        <v>947</v>
      </c>
      <c r="E32" s="25">
        <v>272</v>
      </c>
      <c r="F32" s="1">
        <f>D32-B32</f>
        <v>113</v>
      </c>
      <c r="G32" s="1">
        <f>E32-C32</f>
        <v>72</v>
      </c>
      <c r="H32" s="1">
        <f t="shared" si="2"/>
        <v>709.64</v>
      </c>
      <c r="I32" s="1">
        <f t="shared" si="3"/>
        <v>276.48</v>
      </c>
      <c r="J32" s="2">
        <f>H32+I32</f>
        <v>986.12</v>
      </c>
      <c r="K32" s="2">
        <f>J32*$K$2</f>
        <v>78.8896</v>
      </c>
      <c r="L32" s="12">
        <f>J32+K32</f>
        <v>1065.0096</v>
      </c>
    </row>
    <row r="33" spans="1:12" ht="13.5">
      <c r="A33" s="16" t="s">
        <v>25</v>
      </c>
      <c r="B33" s="22">
        <v>1589</v>
      </c>
      <c r="C33" s="22">
        <v>602</v>
      </c>
      <c r="D33" s="25">
        <v>1589</v>
      </c>
      <c r="E33" s="25">
        <v>602</v>
      </c>
      <c r="F33" s="1">
        <f t="shared" si="0"/>
        <v>0</v>
      </c>
      <c r="G33" s="1">
        <f t="shared" si="1"/>
        <v>0</v>
      </c>
      <c r="H33" s="1">
        <f t="shared" si="2"/>
        <v>0</v>
      </c>
      <c r="I33" s="1">
        <f t="shared" si="3"/>
        <v>0</v>
      </c>
      <c r="J33" s="2">
        <f t="shared" si="4"/>
        <v>0</v>
      </c>
      <c r="K33" s="2">
        <f t="shared" si="5"/>
        <v>0</v>
      </c>
      <c r="L33" s="12">
        <f t="shared" si="6"/>
        <v>0</v>
      </c>
    </row>
    <row r="34" spans="1:12" ht="13.5">
      <c r="A34" s="16" t="s">
        <v>68</v>
      </c>
      <c r="B34" s="22">
        <v>14162</v>
      </c>
      <c r="C34" s="22">
        <v>6371</v>
      </c>
      <c r="D34" s="25">
        <v>14251</v>
      </c>
      <c r="E34" s="25">
        <v>6416</v>
      </c>
      <c r="F34" s="1">
        <f>D34-B34</f>
        <v>89</v>
      </c>
      <c r="G34" s="1">
        <f>E34-C34</f>
        <v>45</v>
      </c>
      <c r="H34" s="1">
        <f t="shared" si="2"/>
        <v>558.9200000000001</v>
      </c>
      <c r="I34" s="1">
        <f t="shared" si="3"/>
        <v>172.79999999999998</v>
      </c>
      <c r="J34" s="2">
        <f>H34+I34</f>
        <v>731.72</v>
      </c>
      <c r="K34" s="2">
        <f t="shared" si="5"/>
        <v>58.537600000000005</v>
      </c>
      <c r="L34" s="12">
        <f>J34+K34</f>
        <v>790.2576</v>
      </c>
    </row>
    <row r="35" spans="1:12" ht="13.5">
      <c r="A35" s="16" t="s">
        <v>26</v>
      </c>
      <c r="B35" s="22">
        <v>2984</v>
      </c>
      <c r="C35" s="22">
        <v>680</v>
      </c>
      <c r="D35" s="25">
        <v>2995</v>
      </c>
      <c r="E35" s="25">
        <v>682</v>
      </c>
      <c r="F35" s="1">
        <f t="shared" si="0"/>
        <v>11</v>
      </c>
      <c r="G35" s="1">
        <f t="shared" si="1"/>
        <v>2</v>
      </c>
      <c r="H35" s="1">
        <f aca="true" t="shared" si="10" ref="H35:H70">F35*$D$71</f>
        <v>69.08</v>
      </c>
      <c r="I35" s="1">
        <f aca="true" t="shared" si="11" ref="I35:I70">G35*$E$71</f>
        <v>7.68</v>
      </c>
      <c r="J35" s="2">
        <f t="shared" si="4"/>
        <v>76.75999999999999</v>
      </c>
      <c r="K35" s="2">
        <f t="shared" si="5"/>
        <v>6.1408</v>
      </c>
      <c r="L35" s="12">
        <f t="shared" si="6"/>
        <v>82.90079999999999</v>
      </c>
    </row>
    <row r="36" spans="1:12" ht="13.5">
      <c r="A36" s="16" t="s">
        <v>27</v>
      </c>
      <c r="B36" s="22">
        <v>9465</v>
      </c>
      <c r="C36" s="22">
        <v>3438</v>
      </c>
      <c r="D36" s="25">
        <v>9548</v>
      </c>
      <c r="E36" s="25">
        <v>3482</v>
      </c>
      <c r="F36" s="1">
        <f t="shared" si="0"/>
        <v>83</v>
      </c>
      <c r="G36" s="1">
        <f t="shared" si="1"/>
        <v>44</v>
      </c>
      <c r="H36" s="1">
        <f t="shared" si="10"/>
        <v>521.24</v>
      </c>
      <c r="I36" s="1">
        <f t="shared" si="11"/>
        <v>168.95999999999998</v>
      </c>
      <c r="J36" s="2">
        <f t="shared" si="4"/>
        <v>690.2</v>
      </c>
      <c r="K36" s="2">
        <f t="shared" si="5"/>
        <v>55.21600000000001</v>
      </c>
      <c r="L36" s="12">
        <f t="shared" si="6"/>
        <v>745.416</v>
      </c>
    </row>
    <row r="37" spans="1:12" ht="13.5">
      <c r="A37" s="16" t="s">
        <v>55</v>
      </c>
      <c r="B37" s="22">
        <v>154</v>
      </c>
      <c r="C37" s="22">
        <v>66</v>
      </c>
      <c r="D37" s="25">
        <v>164</v>
      </c>
      <c r="E37" s="25">
        <v>67</v>
      </c>
      <c r="F37" s="1">
        <f>D37-B37</f>
        <v>10</v>
      </c>
      <c r="G37" s="1">
        <f>E37-C37</f>
        <v>1</v>
      </c>
      <c r="H37" s="1">
        <f t="shared" si="10"/>
        <v>62.800000000000004</v>
      </c>
      <c r="I37" s="1">
        <f t="shared" si="11"/>
        <v>3.84</v>
      </c>
      <c r="J37" s="2">
        <f>H37+I37</f>
        <v>66.64</v>
      </c>
      <c r="K37" s="2">
        <f t="shared" si="5"/>
        <v>5.3312</v>
      </c>
      <c r="L37" s="12">
        <f>J37+K37</f>
        <v>71.9712</v>
      </c>
    </row>
    <row r="38" spans="1:12" ht="13.5">
      <c r="A38" s="16" t="s">
        <v>72</v>
      </c>
      <c r="B38" s="22">
        <v>1433</v>
      </c>
      <c r="C38" s="22">
        <v>337</v>
      </c>
      <c r="D38" s="25">
        <v>1479</v>
      </c>
      <c r="E38" s="25">
        <v>351</v>
      </c>
      <c r="F38" s="1">
        <f t="shared" si="0"/>
        <v>46</v>
      </c>
      <c r="G38" s="1">
        <f t="shared" si="1"/>
        <v>14</v>
      </c>
      <c r="H38" s="1">
        <f t="shared" si="10"/>
        <v>288.88</v>
      </c>
      <c r="I38" s="1">
        <f t="shared" si="11"/>
        <v>53.76</v>
      </c>
      <c r="J38" s="2">
        <f t="shared" si="4"/>
        <v>342.64</v>
      </c>
      <c r="K38" s="2">
        <f t="shared" si="5"/>
        <v>27.4112</v>
      </c>
      <c r="L38" s="12">
        <f t="shared" si="6"/>
        <v>370.0512</v>
      </c>
    </row>
    <row r="39" spans="1:12" ht="13.5">
      <c r="A39" s="16" t="s">
        <v>28</v>
      </c>
      <c r="B39" s="22">
        <v>0</v>
      </c>
      <c r="C39" s="22">
        <v>0</v>
      </c>
      <c r="D39" s="25">
        <v>0</v>
      </c>
      <c r="E39" s="25">
        <v>0</v>
      </c>
      <c r="F39" s="1">
        <f t="shared" si="0"/>
        <v>0</v>
      </c>
      <c r="G39" s="1">
        <f t="shared" si="1"/>
        <v>0</v>
      </c>
      <c r="H39" s="1">
        <f t="shared" si="10"/>
        <v>0</v>
      </c>
      <c r="I39" s="1">
        <f t="shared" si="11"/>
        <v>0</v>
      </c>
      <c r="J39" s="2">
        <f t="shared" si="4"/>
        <v>0</v>
      </c>
      <c r="K39" s="2">
        <f t="shared" si="5"/>
        <v>0</v>
      </c>
      <c r="L39" s="12">
        <f t="shared" si="6"/>
        <v>0</v>
      </c>
    </row>
    <row r="40" spans="1:12" ht="13.5">
      <c r="A40" s="16" t="s">
        <v>56</v>
      </c>
      <c r="B40" s="22">
        <v>4567</v>
      </c>
      <c r="C40" s="22">
        <v>1589</v>
      </c>
      <c r="D40" s="25">
        <v>4589</v>
      </c>
      <c r="E40" s="25">
        <v>1597</v>
      </c>
      <c r="F40" s="1">
        <f>D40-B40</f>
        <v>22</v>
      </c>
      <c r="G40" s="1">
        <f>E40-C40</f>
        <v>8</v>
      </c>
      <c r="H40" s="1">
        <f t="shared" si="10"/>
        <v>138.16</v>
      </c>
      <c r="I40" s="1">
        <f t="shared" si="11"/>
        <v>30.72</v>
      </c>
      <c r="J40" s="2">
        <f>H40+I40</f>
        <v>168.88</v>
      </c>
      <c r="K40" s="2">
        <f t="shared" si="5"/>
        <v>13.5104</v>
      </c>
      <c r="L40" s="12">
        <f>J40+K40</f>
        <v>182.3904</v>
      </c>
    </row>
    <row r="41" spans="1:12" ht="13.5">
      <c r="A41" s="16" t="s">
        <v>29</v>
      </c>
      <c r="B41" s="22">
        <v>9380</v>
      </c>
      <c r="C41" s="22">
        <v>5819</v>
      </c>
      <c r="D41" s="25">
        <v>9589</v>
      </c>
      <c r="E41" s="25">
        <v>5949</v>
      </c>
      <c r="F41" s="1">
        <f t="shared" si="0"/>
        <v>209</v>
      </c>
      <c r="G41" s="1">
        <f t="shared" si="1"/>
        <v>130</v>
      </c>
      <c r="H41" s="1">
        <f t="shared" si="10"/>
        <v>1312.52</v>
      </c>
      <c r="I41" s="1">
        <f t="shared" si="11"/>
        <v>499.2</v>
      </c>
      <c r="J41" s="2">
        <f t="shared" si="4"/>
        <v>1811.72</v>
      </c>
      <c r="K41" s="2">
        <f t="shared" si="5"/>
        <v>144.9376</v>
      </c>
      <c r="L41" s="12">
        <f t="shared" si="6"/>
        <v>1956.6576</v>
      </c>
    </row>
    <row r="42" spans="1:12" ht="13.5">
      <c r="A42" s="16" t="s">
        <v>30</v>
      </c>
      <c r="B42" s="22">
        <v>4436</v>
      </c>
      <c r="C42" s="22">
        <v>2047</v>
      </c>
      <c r="D42" s="25">
        <v>4491</v>
      </c>
      <c r="E42" s="25">
        <v>2072</v>
      </c>
      <c r="F42" s="1">
        <f t="shared" si="0"/>
        <v>55</v>
      </c>
      <c r="G42" s="1">
        <f t="shared" si="1"/>
        <v>25</v>
      </c>
      <c r="H42" s="1">
        <f t="shared" si="10"/>
        <v>345.40000000000003</v>
      </c>
      <c r="I42" s="1">
        <f t="shared" si="11"/>
        <v>96</v>
      </c>
      <c r="J42" s="2">
        <f t="shared" si="4"/>
        <v>441.40000000000003</v>
      </c>
      <c r="K42" s="2">
        <f t="shared" si="5"/>
        <v>35.312000000000005</v>
      </c>
      <c r="L42" s="12">
        <f t="shared" si="6"/>
        <v>476.71200000000005</v>
      </c>
    </row>
    <row r="43" spans="1:12" ht="13.5">
      <c r="A43" s="16" t="s">
        <v>57</v>
      </c>
      <c r="B43" s="22">
        <v>17302</v>
      </c>
      <c r="C43" s="22">
        <v>6391</v>
      </c>
      <c r="D43" s="25">
        <v>17495</v>
      </c>
      <c r="E43" s="25">
        <v>6456</v>
      </c>
      <c r="F43" s="1">
        <f>D43-B43</f>
        <v>193</v>
      </c>
      <c r="G43" s="1">
        <f>E43-C43</f>
        <v>65</v>
      </c>
      <c r="H43" s="1">
        <f t="shared" si="10"/>
        <v>1212.04</v>
      </c>
      <c r="I43" s="1">
        <f t="shared" si="11"/>
        <v>249.6</v>
      </c>
      <c r="J43" s="2">
        <f>H43+I43</f>
        <v>1461.6399999999999</v>
      </c>
      <c r="K43" s="2">
        <f t="shared" si="5"/>
        <v>116.93119999999999</v>
      </c>
      <c r="L43" s="12">
        <f>J43+K43</f>
        <v>1578.5711999999999</v>
      </c>
    </row>
    <row r="44" spans="1:12" ht="13.5">
      <c r="A44" s="16" t="s">
        <v>31</v>
      </c>
      <c r="B44" s="22">
        <v>22876</v>
      </c>
      <c r="C44" s="22">
        <v>10374</v>
      </c>
      <c r="D44" s="25">
        <v>23132</v>
      </c>
      <c r="E44" s="25">
        <v>10472</v>
      </c>
      <c r="F44" s="1">
        <f t="shared" si="0"/>
        <v>256</v>
      </c>
      <c r="G44" s="1">
        <f t="shared" si="1"/>
        <v>98</v>
      </c>
      <c r="H44" s="1">
        <f t="shared" si="10"/>
        <v>1607.68</v>
      </c>
      <c r="I44" s="1">
        <f t="shared" si="11"/>
        <v>376.32</v>
      </c>
      <c r="J44" s="2">
        <f t="shared" si="4"/>
        <v>1984</v>
      </c>
      <c r="K44" s="2">
        <f t="shared" si="5"/>
        <v>158.72</v>
      </c>
      <c r="L44" s="12">
        <f t="shared" si="6"/>
        <v>2142.72</v>
      </c>
    </row>
    <row r="45" spans="1:12" ht="13.5">
      <c r="A45" s="16" t="s">
        <v>58</v>
      </c>
      <c r="B45" s="22">
        <v>39866</v>
      </c>
      <c r="C45" s="22">
        <v>20090</v>
      </c>
      <c r="D45" s="25">
        <v>39991</v>
      </c>
      <c r="E45" s="25">
        <v>20131</v>
      </c>
      <c r="F45" s="1">
        <f>D45-B45</f>
        <v>125</v>
      </c>
      <c r="G45" s="1">
        <f>E45-C45</f>
        <v>41</v>
      </c>
      <c r="H45" s="1">
        <f t="shared" si="10"/>
        <v>785</v>
      </c>
      <c r="I45" s="1">
        <f t="shared" si="11"/>
        <v>157.44</v>
      </c>
      <c r="J45" s="2">
        <f>H45+I45</f>
        <v>942.44</v>
      </c>
      <c r="K45" s="2">
        <f t="shared" si="5"/>
        <v>75.3952</v>
      </c>
      <c r="L45" s="12">
        <f>J45+K45</f>
        <v>1017.8352000000001</v>
      </c>
    </row>
    <row r="46" spans="1:12" ht="13.5">
      <c r="A46" s="16" t="s">
        <v>59</v>
      </c>
      <c r="B46" s="22">
        <v>1331</v>
      </c>
      <c r="C46" s="22">
        <v>281</v>
      </c>
      <c r="D46" s="25">
        <v>1349</v>
      </c>
      <c r="E46" s="25">
        <v>285</v>
      </c>
      <c r="F46" s="1">
        <f>D46-B46</f>
        <v>18</v>
      </c>
      <c r="G46" s="1">
        <f>E46-C46</f>
        <v>4</v>
      </c>
      <c r="H46" s="1">
        <f t="shared" si="10"/>
        <v>113.04</v>
      </c>
      <c r="I46" s="1">
        <f t="shared" si="11"/>
        <v>15.36</v>
      </c>
      <c r="J46" s="2">
        <f>H46+I46</f>
        <v>128.4</v>
      </c>
      <c r="K46" s="2">
        <f t="shared" si="5"/>
        <v>10.272</v>
      </c>
      <c r="L46" s="12">
        <f>J46+K46</f>
        <v>138.672</v>
      </c>
    </row>
    <row r="47" spans="1:12" ht="13.5">
      <c r="A47" s="16" t="s">
        <v>32</v>
      </c>
      <c r="B47" s="22">
        <v>1674</v>
      </c>
      <c r="C47" s="22">
        <v>476</v>
      </c>
      <c r="D47" s="25">
        <v>1760</v>
      </c>
      <c r="E47" s="25">
        <v>506</v>
      </c>
      <c r="F47" s="1">
        <f t="shared" si="0"/>
        <v>86</v>
      </c>
      <c r="G47" s="1">
        <f t="shared" si="1"/>
        <v>30</v>
      </c>
      <c r="H47" s="1">
        <f t="shared" si="10"/>
        <v>540.08</v>
      </c>
      <c r="I47" s="1">
        <f t="shared" si="11"/>
        <v>115.19999999999999</v>
      </c>
      <c r="J47" s="2">
        <f t="shared" si="4"/>
        <v>655.28</v>
      </c>
      <c r="K47" s="2">
        <f t="shared" si="5"/>
        <v>52.422399999999996</v>
      </c>
      <c r="L47" s="12">
        <f t="shared" si="6"/>
        <v>707.7024</v>
      </c>
    </row>
    <row r="48" spans="1:12" ht="13.5">
      <c r="A48" s="16" t="s">
        <v>33</v>
      </c>
      <c r="B48" s="22">
        <v>22072</v>
      </c>
      <c r="C48" s="22">
        <v>11149</v>
      </c>
      <c r="D48" s="25">
        <v>22241</v>
      </c>
      <c r="E48" s="25">
        <v>11242</v>
      </c>
      <c r="F48" s="1">
        <f t="shared" si="0"/>
        <v>169</v>
      </c>
      <c r="G48" s="1">
        <f t="shared" si="1"/>
        <v>93</v>
      </c>
      <c r="H48" s="1">
        <f t="shared" si="10"/>
        <v>1061.32</v>
      </c>
      <c r="I48" s="1">
        <f t="shared" si="11"/>
        <v>357.12</v>
      </c>
      <c r="J48" s="2">
        <f t="shared" si="4"/>
        <v>1418.44</v>
      </c>
      <c r="K48" s="2">
        <f t="shared" si="5"/>
        <v>113.4752</v>
      </c>
      <c r="L48" s="12">
        <f>J48+K48</f>
        <v>1531.9152000000001</v>
      </c>
    </row>
    <row r="49" spans="1:12" ht="13.5">
      <c r="A49" s="16" t="s">
        <v>34</v>
      </c>
      <c r="B49" s="22">
        <v>85741</v>
      </c>
      <c r="C49" s="22">
        <v>50189</v>
      </c>
      <c r="D49" s="25">
        <v>85998</v>
      </c>
      <c r="E49" s="25">
        <v>50326</v>
      </c>
      <c r="F49" s="1">
        <f t="shared" si="0"/>
        <v>257</v>
      </c>
      <c r="G49" s="1">
        <f t="shared" si="1"/>
        <v>137</v>
      </c>
      <c r="H49" s="1">
        <f t="shared" si="10"/>
        <v>1613.96</v>
      </c>
      <c r="I49" s="1">
        <f t="shared" si="11"/>
        <v>526.0799999999999</v>
      </c>
      <c r="J49" s="2">
        <f t="shared" si="4"/>
        <v>2140.04</v>
      </c>
      <c r="K49" s="2">
        <f t="shared" si="5"/>
        <v>171.2032</v>
      </c>
      <c r="L49" s="12">
        <f t="shared" si="6"/>
        <v>2311.2432</v>
      </c>
    </row>
    <row r="50" spans="1:12" ht="13.5">
      <c r="A50" s="16" t="s">
        <v>66</v>
      </c>
      <c r="B50" s="22">
        <v>4657</v>
      </c>
      <c r="C50" s="22">
        <v>6059</v>
      </c>
      <c r="D50" s="25">
        <v>4669</v>
      </c>
      <c r="E50" s="25">
        <v>6081</v>
      </c>
      <c r="F50" s="1">
        <f>D50-B50</f>
        <v>12</v>
      </c>
      <c r="G50" s="1">
        <f>E50-C50</f>
        <v>22</v>
      </c>
      <c r="H50" s="1">
        <f t="shared" si="10"/>
        <v>75.36</v>
      </c>
      <c r="I50" s="1">
        <f t="shared" si="11"/>
        <v>84.47999999999999</v>
      </c>
      <c r="J50" s="2">
        <f>H50+I50</f>
        <v>159.83999999999997</v>
      </c>
      <c r="K50" s="2">
        <f t="shared" si="5"/>
        <v>12.787199999999999</v>
      </c>
      <c r="L50" s="12">
        <f>J50+K50</f>
        <v>172.62719999999996</v>
      </c>
    </row>
    <row r="51" spans="1:12" ht="13.5">
      <c r="A51" s="16" t="s">
        <v>60</v>
      </c>
      <c r="B51" s="22">
        <v>4917</v>
      </c>
      <c r="C51" s="22">
        <v>1297</v>
      </c>
      <c r="D51" s="25">
        <v>4996</v>
      </c>
      <c r="E51" s="25">
        <v>1331</v>
      </c>
      <c r="F51" s="1">
        <f>D51-B51</f>
        <v>79</v>
      </c>
      <c r="G51" s="1">
        <f>E51-C51</f>
        <v>34</v>
      </c>
      <c r="H51" s="1">
        <f t="shared" si="10"/>
        <v>496.12</v>
      </c>
      <c r="I51" s="1">
        <f t="shared" si="11"/>
        <v>130.56</v>
      </c>
      <c r="J51" s="2">
        <f>H51+I51</f>
        <v>626.6800000000001</v>
      </c>
      <c r="K51" s="2">
        <f t="shared" si="5"/>
        <v>50.13440000000001</v>
      </c>
      <c r="L51" s="12">
        <f>J51+K51</f>
        <v>676.8144000000001</v>
      </c>
    </row>
    <row r="52" spans="1:12" ht="13.5">
      <c r="A52" s="16" t="s">
        <v>35</v>
      </c>
      <c r="B52" s="22">
        <v>9107</v>
      </c>
      <c r="C52" s="22">
        <v>1245</v>
      </c>
      <c r="D52" s="25">
        <v>9216</v>
      </c>
      <c r="E52" s="25">
        <v>1254</v>
      </c>
      <c r="F52" s="1">
        <f t="shared" si="0"/>
        <v>109</v>
      </c>
      <c r="G52" s="1">
        <f t="shared" si="1"/>
        <v>9</v>
      </c>
      <c r="H52" s="1">
        <f t="shared" si="10"/>
        <v>684.52</v>
      </c>
      <c r="I52" s="1">
        <f t="shared" si="11"/>
        <v>34.56</v>
      </c>
      <c r="J52" s="2">
        <f t="shared" si="4"/>
        <v>719.0799999999999</v>
      </c>
      <c r="K52" s="2">
        <f t="shared" si="5"/>
        <v>57.526399999999995</v>
      </c>
      <c r="L52" s="12">
        <f t="shared" si="6"/>
        <v>776.6063999999999</v>
      </c>
    </row>
    <row r="53" spans="1:12" ht="13.5">
      <c r="A53" s="16" t="s">
        <v>61</v>
      </c>
      <c r="B53" s="22">
        <v>2605</v>
      </c>
      <c r="C53" s="22">
        <v>422</v>
      </c>
      <c r="D53" s="25">
        <v>2628</v>
      </c>
      <c r="E53" s="25">
        <v>426</v>
      </c>
      <c r="F53" s="1">
        <f>D53-B53</f>
        <v>23</v>
      </c>
      <c r="G53" s="1">
        <f>E53-C53</f>
        <v>4</v>
      </c>
      <c r="H53" s="1">
        <f t="shared" si="10"/>
        <v>144.44</v>
      </c>
      <c r="I53" s="1">
        <f t="shared" si="11"/>
        <v>15.36</v>
      </c>
      <c r="J53" s="2">
        <f>H53+I53</f>
        <v>159.8</v>
      </c>
      <c r="K53" s="2">
        <f t="shared" si="5"/>
        <v>12.784</v>
      </c>
      <c r="L53" s="12">
        <f>J53+K53</f>
        <v>172.584</v>
      </c>
    </row>
    <row r="54" spans="1:12" ht="13.5">
      <c r="A54" s="16" t="s">
        <v>36</v>
      </c>
      <c r="B54" s="22">
        <v>3078</v>
      </c>
      <c r="C54" s="22">
        <v>1359</v>
      </c>
      <c r="D54" s="25">
        <v>3092</v>
      </c>
      <c r="E54" s="25">
        <v>1368</v>
      </c>
      <c r="F54" s="1">
        <f t="shared" si="0"/>
        <v>14</v>
      </c>
      <c r="G54" s="1">
        <f t="shared" si="1"/>
        <v>9</v>
      </c>
      <c r="H54" s="1">
        <f t="shared" si="10"/>
        <v>87.92</v>
      </c>
      <c r="I54" s="1">
        <f t="shared" si="11"/>
        <v>34.56</v>
      </c>
      <c r="J54" s="2">
        <f t="shared" si="4"/>
        <v>122.48</v>
      </c>
      <c r="K54" s="2">
        <f t="shared" si="5"/>
        <v>9.7984</v>
      </c>
      <c r="L54" s="12">
        <f>J54+K54</f>
        <v>132.2784</v>
      </c>
    </row>
    <row r="55" spans="1:12" ht="13.5">
      <c r="A55" s="16" t="s">
        <v>62</v>
      </c>
      <c r="B55" s="22">
        <v>20905</v>
      </c>
      <c r="C55" s="22">
        <v>11107</v>
      </c>
      <c r="D55" s="25">
        <v>21148</v>
      </c>
      <c r="E55" s="25">
        <v>11271</v>
      </c>
      <c r="F55" s="1">
        <f>D55-B55</f>
        <v>243</v>
      </c>
      <c r="G55" s="1">
        <f>E55-C55</f>
        <v>164</v>
      </c>
      <c r="H55" s="1">
        <f t="shared" si="10"/>
        <v>1526.04</v>
      </c>
      <c r="I55" s="1">
        <f t="shared" si="11"/>
        <v>629.76</v>
      </c>
      <c r="J55" s="2">
        <f>H55+I55</f>
        <v>2155.8</v>
      </c>
      <c r="K55" s="2">
        <f t="shared" si="5"/>
        <v>172.46400000000003</v>
      </c>
      <c r="L55" s="12">
        <f>J55+K55</f>
        <v>2328.264</v>
      </c>
    </row>
    <row r="56" spans="1:12" ht="13.5">
      <c r="A56" s="16" t="s">
        <v>37</v>
      </c>
      <c r="B56" s="22">
        <v>31098</v>
      </c>
      <c r="C56" s="22">
        <v>16474</v>
      </c>
      <c r="D56" s="25">
        <v>31386</v>
      </c>
      <c r="E56" s="25">
        <v>16606</v>
      </c>
      <c r="F56" s="1">
        <f t="shared" si="0"/>
        <v>288</v>
      </c>
      <c r="G56" s="1">
        <f t="shared" si="1"/>
        <v>132</v>
      </c>
      <c r="H56" s="1">
        <f t="shared" si="10"/>
        <v>1808.64</v>
      </c>
      <c r="I56" s="1">
        <f t="shared" si="11"/>
        <v>506.88</v>
      </c>
      <c r="J56" s="2">
        <f t="shared" si="4"/>
        <v>2315.52</v>
      </c>
      <c r="K56" s="2">
        <f t="shared" si="5"/>
        <v>185.2416</v>
      </c>
      <c r="L56" s="12">
        <f t="shared" si="6"/>
        <v>2500.7616</v>
      </c>
    </row>
    <row r="57" spans="1:12" ht="13.5">
      <c r="A57" s="16" t="s">
        <v>38</v>
      </c>
      <c r="B57" s="22">
        <v>3462</v>
      </c>
      <c r="C57" s="22">
        <v>1701</v>
      </c>
      <c r="D57" s="25">
        <v>3463</v>
      </c>
      <c r="E57" s="25">
        <v>1701</v>
      </c>
      <c r="F57" s="1">
        <f t="shared" si="0"/>
        <v>1</v>
      </c>
      <c r="G57" s="1">
        <f t="shared" si="1"/>
        <v>0</v>
      </c>
      <c r="H57" s="1">
        <f t="shared" si="10"/>
        <v>6.28</v>
      </c>
      <c r="I57" s="1">
        <f t="shared" si="11"/>
        <v>0</v>
      </c>
      <c r="J57" s="2">
        <f t="shared" si="4"/>
        <v>6.28</v>
      </c>
      <c r="K57" s="2">
        <f t="shared" si="5"/>
        <v>0.5024000000000001</v>
      </c>
      <c r="L57" s="12">
        <f t="shared" si="6"/>
        <v>6.7824</v>
      </c>
    </row>
    <row r="58" spans="1:12" ht="13.5">
      <c r="A58" s="16" t="s">
        <v>39</v>
      </c>
      <c r="B58" s="22">
        <v>5959</v>
      </c>
      <c r="C58" s="22">
        <v>2260</v>
      </c>
      <c r="D58" s="25">
        <v>5978</v>
      </c>
      <c r="E58" s="25">
        <v>2271</v>
      </c>
      <c r="F58" s="1">
        <f t="shared" si="0"/>
        <v>19</v>
      </c>
      <c r="G58" s="1">
        <f t="shared" si="1"/>
        <v>11</v>
      </c>
      <c r="H58" s="1">
        <f t="shared" si="10"/>
        <v>119.32000000000001</v>
      </c>
      <c r="I58" s="1">
        <f t="shared" si="11"/>
        <v>42.239999999999995</v>
      </c>
      <c r="J58" s="2">
        <f>H58+I58</f>
        <v>161.56</v>
      </c>
      <c r="K58" s="2">
        <f t="shared" si="5"/>
        <v>12.924800000000001</v>
      </c>
      <c r="L58" s="12">
        <f>J58+K58</f>
        <v>174.4848</v>
      </c>
    </row>
    <row r="59" spans="1:12" ht="24">
      <c r="A59" s="21" t="s">
        <v>77</v>
      </c>
      <c r="B59" s="22">
        <v>47</v>
      </c>
      <c r="C59" s="22">
        <v>8</v>
      </c>
      <c r="D59" s="25">
        <v>64</v>
      </c>
      <c r="E59" s="25">
        <v>10</v>
      </c>
      <c r="F59" s="1">
        <f aca="true" t="shared" si="12" ref="F59:G61">D59-B59</f>
        <v>17</v>
      </c>
      <c r="G59" s="1">
        <f t="shared" si="12"/>
        <v>2</v>
      </c>
      <c r="H59" s="1">
        <f t="shared" si="10"/>
        <v>106.76</v>
      </c>
      <c r="I59" s="1">
        <f t="shared" si="11"/>
        <v>7.68</v>
      </c>
      <c r="J59" s="2">
        <f>H59+I59</f>
        <v>114.44</v>
      </c>
      <c r="K59" s="2">
        <f t="shared" si="5"/>
        <v>9.1552</v>
      </c>
      <c r="L59" s="12">
        <f>J59+K59</f>
        <v>123.5952</v>
      </c>
    </row>
    <row r="60" spans="1:12" ht="13.5">
      <c r="A60" s="16" t="s">
        <v>63</v>
      </c>
      <c r="B60" s="22">
        <v>144</v>
      </c>
      <c r="C60" s="22">
        <v>4</v>
      </c>
      <c r="D60" s="25">
        <v>154</v>
      </c>
      <c r="E60" s="25">
        <v>4</v>
      </c>
      <c r="F60" s="1">
        <f t="shared" si="12"/>
        <v>10</v>
      </c>
      <c r="G60" s="1">
        <f t="shared" si="12"/>
        <v>0</v>
      </c>
      <c r="H60" s="1">
        <f t="shared" si="10"/>
        <v>62.800000000000004</v>
      </c>
      <c r="I60" s="1">
        <f t="shared" si="11"/>
        <v>0</v>
      </c>
      <c r="J60" s="2">
        <f>H60+I60</f>
        <v>62.800000000000004</v>
      </c>
      <c r="K60" s="2">
        <f>J60*$K$2</f>
        <v>5.024</v>
      </c>
      <c r="L60" s="12">
        <f>J60+K60</f>
        <v>67.824</v>
      </c>
    </row>
    <row r="61" spans="1:12" ht="13.5">
      <c r="A61" s="16" t="s">
        <v>64</v>
      </c>
      <c r="B61" s="22">
        <v>9684</v>
      </c>
      <c r="C61" s="22">
        <v>4375</v>
      </c>
      <c r="D61" s="25">
        <v>9844</v>
      </c>
      <c r="E61" s="25">
        <v>4431</v>
      </c>
      <c r="F61" s="1">
        <f t="shared" si="12"/>
        <v>160</v>
      </c>
      <c r="G61" s="1">
        <f t="shared" si="12"/>
        <v>56</v>
      </c>
      <c r="H61" s="1">
        <f t="shared" si="10"/>
        <v>1004.8000000000001</v>
      </c>
      <c r="I61" s="1">
        <f t="shared" si="11"/>
        <v>215.04</v>
      </c>
      <c r="J61" s="2">
        <f>H61+I61</f>
        <v>1219.8400000000001</v>
      </c>
      <c r="K61" s="2">
        <f t="shared" si="5"/>
        <v>97.58720000000001</v>
      </c>
      <c r="L61" s="12">
        <f>J61+K61</f>
        <v>1317.4272</v>
      </c>
    </row>
    <row r="62" spans="1:12" ht="13.5">
      <c r="A62" s="16" t="s">
        <v>40</v>
      </c>
      <c r="B62" s="22">
        <v>4090</v>
      </c>
      <c r="C62" s="22">
        <v>2328</v>
      </c>
      <c r="D62" s="25">
        <v>4195</v>
      </c>
      <c r="E62" s="25">
        <v>2364</v>
      </c>
      <c r="F62" s="1">
        <f t="shared" si="0"/>
        <v>105</v>
      </c>
      <c r="G62" s="1">
        <f t="shared" si="1"/>
        <v>36</v>
      </c>
      <c r="H62" s="1">
        <f t="shared" si="10"/>
        <v>659.4</v>
      </c>
      <c r="I62" s="1">
        <f t="shared" si="11"/>
        <v>138.24</v>
      </c>
      <c r="J62" s="2">
        <f>H62+I62</f>
        <v>797.64</v>
      </c>
      <c r="K62" s="2">
        <f t="shared" si="5"/>
        <v>63.8112</v>
      </c>
      <c r="L62" s="12">
        <f>J62+K62</f>
        <v>861.4512</v>
      </c>
    </row>
    <row r="63" spans="1:12" ht="13.5">
      <c r="A63" s="16" t="s">
        <v>41</v>
      </c>
      <c r="B63" s="22">
        <v>7863</v>
      </c>
      <c r="C63" s="22">
        <v>3512</v>
      </c>
      <c r="D63" s="25">
        <v>7964</v>
      </c>
      <c r="E63" s="25">
        <v>3552</v>
      </c>
      <c r="F63" s="1">
        <f t="shared" si="0"/>
        <v>101</v>
      </c>
      <c r="G63" s="1">
        <f t="shared" si="1"/>
        <v>40</v>
      </c>
      <c r="H63" s="1">
        <f t="shared" si="10"/>
        <v>634.28</v>
      </c>
      <c r="I63" s="1">
        <f t="shared" si="11"/>
        <v>153.6</v>
      </c>
      <c r="J63" s="2">
        <f t="shared" si="4"/>
        <v>787.88</v>
      </c>
      <c r="K63" s="2">
        <f aca="true" t="shared" si="13" ref="K63:K69">J63*$K$2</f>
        <v>63.0304</v>
      </c>
      <c r="L63" s="12">
        <f t="shared" si="6"/>
        <v>850.9104</v>
      </c>
    </row>
    <row r="64" spans="1:12" ht="13.5">
      <c r="A64" s="16" t="s">
        <v>42</v>
      </c>
      <c r="B64" s="22">
        <v>18582</v>
      </c>
      <c r="C64" s="22">
        <v>8902</v>
      </c>
      <c r="D64" s="25">
        <v>18766</v>
      </c>
      <c r="E64" s="25">
        <v>8955</v>
      </c>
      <c r="F64" s="1">
        <f t="shared" si="0"/>
        <v>184</v>
      </c>
      <c r="G64" s="1">
        <f t="shared" si="1"/>
        <v>53</v>
      </c>
      <c r="H64" s="1">
        <f t="shared" si="10"/>
        <v>1155.52</v>
      </c>
      <c r="I64" s="1">
        <f t="shared" si="11"/>
        <v>203.51999999999998</v>
      </c>
      <c r="J64" s="2">
        <f t="shared" si="4"/>
        <v>1359.04</v>
      </c>
      <c r="K64" s="2">
        <f t="shared" si="13"/>
        <v>108.7232</v>
      </c>
      <c r="L64" s="12">
        <f t="shared" si="6"/>
        <v>1467.7631999999999</v>
      </c>
    </row>
    <row r="65" spans="1:12" ht="13.5">
      <c r="A65" s="16" t="s">
        <v>43</v>
      </c>
      <c r="B65" s="22">
        <v>12680</v>
      </c>
      <c r="C65" s="22">
        <v>5305</v>
      </c>
      <c r="D65" s="25">
        <v>12800</v>
      </c>
      <c r="E65" s="25">
        <v>5349</v>
      </c>
      <c r="F65" s="1">
        <f t="shared" si="0"/>
        <v>120</v>
      </c>
      <c r="G65" s="1">
        <f t="shared" si="1"/>
        <v>44</v>
      </c>
      <c r="H65" s="1">
        <f t="shared" si="10"/>
        <v>753.6</v>
      </c>
      <c r="I65" s="1">
        <f t="shared" si="11"/>
        <v>168.95999999999998</v>
      </c>
      <c r="J65" s="2">
        <f t="shared" si="4"/>
        <v>922.56</v>
      </c>
      <c r="K65" s="2">
        <f t="shared" si="13"/>
        <v>73.8048</v>
      </c>
      <c r="L65" s="12">
        <f t="shared" si="6"/>
        <v>996.3648</v>
      </c>
    </row>
    <row r="66" spans="1:12" ht="13.5">
      <c r="A66" s="16" t="s">
        <v>44</v>
      </c>
      <c r="B66" s="22">
        <v>5065</v>
      </c>
      <c r="C66" s="22">
        <v>2612</v>
      </c>
      <c r="D66" s="25">
        <v>5160</v>
      </c>
      <c r="E66" s="25">
        <v>2687</v>
      </c>
      <c r="F66" s="1">
        <f t="shared" si="0"/>
        <v>95</v>
      </c>
      <c r="G66" s="1">
        <f t="shared" si="1"/>
        <v>75</v>
      </c>
      <c r="H66" s="1">
        <f t="shared" si="10"/>
        <v>596.6</v>
      </c>
      <c r="I66" s="1">
        <f t="shared" si="11"/>
        <v>288</v>
      </c>
      <c r="J66" s="2">
        <f t="shared" si="4"/>
        <v>884.6</v>
      </c>
      <c r="K66" s="2">
        <f t="shared" si="13"/>
        <v>70.768</v>
      </c>
      <c r="L66" s="12">
        <f t="shared" si="6"/>
        <v>955.368</v>
      </c>
    </row>
    <row r="67" spans="1:12" ht="13.5">
      <c r="A67" s="16" t="s">
        <v>45</v>
      </c>
      <c r="B67" s="22">
        <v>3590</v>
      </c>
      <c r="C67" s="22">
        <v>1330</v>
      </c>
      <c r="D67" s="25">
        <v>3658</v>
      </c>
      <c r="E67" s="25">
        <v>1346</v>
      </c>
      <c r="F67" s="1">
        <f t="shared" si="0"/>
        <v>68</v>
      </c>
      <c r="G67" s="1">
        <f t="shared" si="1"/>
        <v>16</v>
      </c>
      <c r="H67" s="1">
        <f t="shared" si="10"/>
        <v>427.04</v>
      </c>
      <c r="I67" s="1">
        <f t="shared" si="11"/>
        <v>61.44</v>
      </c>
      <c r="J67" s="2">
        <f t="shared" si="4"/>
        <v>488.48</v>
      </c>
      <c r="K67" s="2">
        <f t="shared" si="13"/>
        <v>39.0784</v>
      </c>
      <c r="L67" s="12">
        <f t="shared" si="6"/>
        <v>527.5584</v>
      </c>
    </row>
    <row r="68" spans="1:12" ht="13.5">
      <c r="A68" s="16" t="s">
        <v>46</v>
      </c>
      <c r="B68" s="22">
        <v>235</v>
      </c>
      <c r="C68" s="22">
        <v>1</v>
      </c>
      <c r="D68" s="25">
        <v>236</v>
      </c>
      <c r="E68" s="25">
        <v>1</v>
      </c>
      <c r="F68" s="1">
        <f t="shared" si="0"/>
        <v>1</v>
      </c>
      <c r="G68" s="1">
        <f t="shared" si="1"/>
        <v>0</v>
      </c>
      <c r="H68" s="1">
        <f t="shared" si="10"/>
        <v>6.28</v>
      </c>
      <c r="I68" s="1">
        <f t="shared" si="11"/>
        <v>0</v>
      </c>
      <c r="J68" s="2">
        <f t="shared" si="4"/>
        <v>6.28</v>
      </c>
      <c r="K68" s="2">
        <f t="shared" si="13"/>
        <v>0.5024000000000001</v>
      </c>
      <c r="L68" s="12">
        <f t="shared" si="6"/>
        <v>6.7824</v>
      </c>
    </row>
    <row r="69" spans="1:12" ht="13.5">
      <c r="A69" s="16" t="s">
        <v>47</v>
      </c>
      <c r="B69" s="22">
        <v>26</v>
      </c>
      <c r="C69" s="22">
        <v>21</v>
      </c>
      <c r="D69" s="25">
        <v>26</v>
      </c>
      <c r="E69" s="25">
        <v>21</v>
      </c>
      <c r="F69" s="1">
        <f t="shared" si="0"/>
        <v>0</v>
      </c>
      <c r="G69" s="1">
        <f t="shared" si="1"/>
        <v>0</v>
      </c>
      <c r="H69" s="1">
        <f t="shared" si="10"/>
        <v>0</v>
      </c>
      <c r="I69" s="1">
        <f t="shared" si="11"/>
        <v>0</v>
      </c>
      <c r="J69" s="2">
        <f t="shared" si="4"/>
        <v>0</v>
      </c>
      <c r="K69" s="2">
        <f t="shared" si="13"/>
        <v>0</v>
      </c>
      <c r="L69" s="12">
        <f t="shared" si="6"/>
        <v>0</v>
      </c>
    </row>
    <row r="70" spans="1:12" ht="13.5">
      <c r="A70" s="16" t="s">
        <v>69</v>
      </c>
      <c r="B70" s="22">
        <v>3034</v>
      </c>
      <c r="C70" s="22">
        <v>728</v>
      </c>
      <c r="D70" s="25">
        <v>3108</v>
      </c>
      <c r="E70" s="25">
        <v>773</v>
      </c>
      <c r="F70" s="1">
        <f>D70-B70</f>
        <v>74</v>
      </c>
      <c r="G70" s="1">
        <f>E70-C70</f>
        <v>45</v>
      </c>
      <c r="H70" s="1">
        <f t="shared" si="10"/>
        <v>464.72</v>
      </c>
      <c r="I70" s="1">
        <f t="shared" si="11"/>
        <v>172.79999999999998</v>
      </c>
      <c r="J70" s="2">
        <f>H70+I70</f>
        <v>637.52</v>
      </c>
      <c r="K70" s="2">
        <f>J70*$K$2</f>
        <v>51.001599999999996</v>
      </c>
      <c r="L70" s="12">
        <f>J70+K70</f>
        <v>688.5216</v>
      </c>
    </row>
    <row r="71" spans="4:12" ht="13.5">
      <c r="D71" s="8">
        <v>6.28</v>
      </c>
      <c r="E71" s="8">
        <v>3.84</v>
      </c>
      <c r="F71" s="14"/>
      <c r="G71" s="14"/>
      <c r="H71" s="14"/>
      <c r="I71" s="14"/>
      <c r="J71" s="13"/>
      <c r="L71" s="15">
        <f>SUM(L3:L70)</f>
        <v>70101.76319999999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2022-10-24T10:46:28Z</cp:lastPrinted>
  <dcterms:created xsi:type="dcterms:W3CDTF">2015-04-23T14:48:08Z</dcterms:created>
  <dcterms:modified xsi:type="dcterms:W3CDTF">2023-09-25T09:48:03Z</dcterms:modified>
  <cp:category/>
  <cp:version/>
  <cp:contentType/>
  <cp:contentStatus/>
</cp:coreProperties>
</file>